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LICITATIONS &amp; CONTRACTS\25-XXX\25-047 RFP Windmill Gulch Regional Ponds Assessment (DPW)\04 - Evaluations\"/>
    </mc:Choice>
  </mc:AlternateContent>
  <xr:revisionPtr revIDLastSave="0" documentId="13_ncr:1_{D645042E-1B9C-400C-BDF8-2A172D11F7A2}" xr6:coauthVersionLast="47" xr6:coauthVersionMax="47" xr10:uidLastSave="{00000000-0000-0000-0000-000000000000}"/>
  <bookViews>
    <workbookView xWindow="-120" yWindow="-120" windowWidth="29040" windowHeight="15720" xr2:uid="{A9FFC7F3-D8BE-421E-AF5E-088391149108}"/>
  </bookViews>
  <sheets>
    <sheet name="Consolidated Matrix_16-002" sheetId="5" r:id="rId1"/>
  </sheets>
  <definedNames>
    <definedName name="_xlnm.Print_Area" localSheetId="0">'Consolidated Matrix_16-002'!$A$1:$J$27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C25" i="5"/>
  <c r="E14" i="5"/>
  <c r="E25" i="5"/>
  <c r="D14" i="5"/>
  <c r="D25" i="5"/>
  <c r="C21" i="5"/>
  <c r="D21" i="5"/>
  <c r="E21" i="5"/>
  <c r="F21" i="5"/>
  <c r="G21" i="5"/>
  <c r="H21" i="5"/>
  <c r="I21" i="5"/>
  <c r="J21" i="5"/>
  <c r="C20" i="5"/>
  <c r="D20" i="5"/>
  <c r="E20" i="5"/>
  <c r="F20" i="5"/>
  <c r="G20" i="5"/>
  <c r="H20" i="5"/>
  <c r="I20" i="5"/>
  <c r="J20" i="5"/>
  <c r="C19" i="5"/>
  <c r="D19" i="5"/>
  <c r="E19" i="5"/>
  <c r="F19" i="5"/>
  <c r="G19" i="5"/>
  <c r="H19" i="5"/>
  <c r="I19" i="5"/>
  <c r="J19" i="5"/>
  <c r="C18" i="5"/>
  <c r="D18" i="5"/>
  <c r="E18" i="5"/>
  <c r="F18" i="5"/>
  <c r="C22" i="5"/>
  <c r="D22" i="5"/>
  <c r="F22" i="5"/>
  <c r="G18" i="5"/>
  <c r="F25" i="5"/>
  <c r="E22" i="5"/>
  <c r="G22" i="5"/>
  <c r="G25" i="5"/>
  <c r="H18" i="5"/>
  <c r="H22" i="5"/>
  <c r="H25" i="5"/>
  <c r="I18" i="5"/>
  <c r="J18" i="5"/>
  <c r="J22" i="5"/>
  <c r="J25" i="5"/>
  <c r="I22" i="5"/>
  <c r="I25" i="5"/>
</calcChain>
</file>

<file path=xl/sharedStrings.xml><?xml version="1.0" encoding="utf-8"?>
<sst xmlns="http://schemas.openxmlformats.org/spreadsheetml/2006/main" count="31" uniqueCount="20">
  <si>
    <t>Evaluation Criteria</t>
  </si>
  <si>
    <t>WRITTEN PROPOSALS</t>
  </si>
  <si>
    <t>INTERVIEW</t>
  </si>
  <si>
    <t>Combined Score</t>
  </si>
  <si>
    <t>Rank</t>
  </si>
  <si>
    <t>Possible Points (Weight Factors)</t>
  </si>
  <si>
    <t>WrittenScore</t>
  </si>
  <si>
    <t>Interview Score</t>
  </si>
  <si>
    <t>Total Points Scored</t>
  </si>
  <si>
    <t>Consolidated Matrix</t>
  </si>
  <si>
    <t>N/A</t>
  </si>
  <si>
    <t>RFP-25-047</t>
  </si>
  <si>
    <t>Windmill Gulch Regional Ponds Assessment Project</t>
  </si>
  <si>
    <t>3 Rocks Engineering</t>
  </si>
  <si>
    <t>Felsburg, Holt, Ullevig</t>
  </si>
  <si>
    <t>Olsson</t>
  </si>
  <si>
    <t>Ability of the Company's Key Personnel</t>
  </si>
  <si>
    <t>Company's Qualifications and Experience</t>
  </si>
  <si>
    <t>Understanding and Approach</t>
  </si>
  <si>
    <t>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</si>
</sst>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6571-BECE-428D-BE37-015213C8AC67}">
  <sheetPr>
    <pageSetUpPr fitToPage="1"/>
  </sheetPr>
  <dimension ref="A1:J34"/>
  <sheetViews>
    <sheetView tabSelected="1" view="pageBreakPreview" zoomScale="85" zoomScaleNormal="85" zoomScaleSheetLayoutView="85" workbookViewId="0">
      <selection activeCell="E9" sqref="E9"/>
    </sheetView>
  </sheetViews>
  <sheetFormatPr defaultRowHeight="30" customHeight="1" x14ac:dyDescent="0.2"/>
  <cols>
    <col min="1" max="1" width="46.28515625" style="3" customWidth="1"/>
    <col min="2" max="10" width="15.7109375" style="2" customWidth="1"/>
    <col min="11" max="16384" width="9.140625" style="2"/>
  </cols>
  <sheetData>
    <row r="1" spans="1:10" ht="18" customHeight="1" x14ac:dyDescent="0.2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8" customHeight="1" x14ac:dyDescent="0.2">
      <c r="A2" s="20" t="s">
        <v>12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8" customHeight="1" x14ac:dyDescent="0.2">
      <c r="A3" s="22" t="s">
        <v>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51" customHeight="1" x14ac:dyDescent="0.2">
      <c r="A4" s="15" t="s">
        <v>0</v>
      </c>
      <c r="B4" s="15" t="s">
        <v>5</v>
      </c>
      <c r="C4" s="18" t="s">
        <v>13</v>
      </c>
      <c r="D4" s="18" t="s">
        <v>14</v>
      </c>
      <c r="E4" s="18" t="s">
        <v>15</v>
      </c>
      <c r="F4" s="18" t="s">
        <v>10</v>
      </c>
      <c r="G4" s="18" t="s">
        <v>10</v>
      </c>
      <c r="H4" s="18" t="s">
        <v>10</v>
      </c>
      <c r="I4" s="18" t="s">
        <v>10</v>
      </c>
      <c r="J4" s="18" t="s">
        <v>10</v>
      </c>
    </row>
    <row r="5" spans="1:10" ht="74.25" customHeight="1" x14ac:dyDescent="0.2">
      <c r="A5" s="16"/>
      <c r="B5" s="16"/>
      <c r="C5" s="19"/>
      <c r="D5" s="19"/>
      <c r="E5" s="19"/>
      <c r="F5" s="19"/>
      <c r="G5" s="19"/>
      <c r="H5" s="19"/>
      <c r="I5" s="19"/>
      <c r="J5" s="19"/>
    </row>
    <row r="6" spans="1:10" ht="33" customHeight="1" x14ac:dyDescent="0.2">
      <c r="A6" s="17"/>
      <c r="B6" s="17"/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15" customHeight="1" x14ac:dyDescent="0.2">
      <c r="A7" s="5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0" ht="54" customHeight="1" x14ac:dyDescent="0.2">
      <c r="A8" s="13" t="s">
        <v>16</v>
      </c>
      <c r="B8" s="1">
        <v>25</v>
      </c>
      <c r="C8" s="10">
        <v>17.97</v>
      </c>
      <c r="D8" s="10">
        <v>22.35</v>
      </c>
      <c r="E8" s="10">
        <v>22.35</v>
      </c>
      <c r="F8" s="10"/>
      <c r="G8" s="10"/>
      <c r="H8" s="10"/>
      <c r="I8" s="10"/>
      <c r="J8" s="10"/>
    </row>
    <row r="9" spans="1:10" ht="54" customHeight="1" x14ac:dyDescent="0.2">
      <c r="A9" s="13" t="s">
        <v>17</v>
      </c>
      <c r="B9" s="1">
        <v>35</v>
      </c>
      <c r="C9" s="10">
        <v>26.69</v>
      </c>
      <c r="D9" s="10">
        <v>29.43</v>
      </c>
      <c r="E9" s="10">
        <v>30.63</v>
      </c>
      <c r="F9" s="10"/>
      <c r="G9" s="10"/>
      <c r="H9" s="10"/>
      <c r="I9" s="10"/>
      <c r="J9" s="10"/>
    </row>
    <row r="10" spans="1:10" ht="54" customHeight="1" x14ac:dyDescent="0.2">
      <c r="A10" s="13" t="s">
        <v>18</v>
      </c>
      <c r="B10" s="1">
        <v>25</v>
      </c>
      <c r="C10" s="10">
        <v>18.28</v>
      </c>
      <c r="D10" s="10">
        <v>19.46</v>
      </c>
      <c r="E10" s="10">
        <v>19.850000000000001</v>
      </c>
      <c r="F10" s="10"/>
      <c r="G10" s="10"/>
      <c r="H10" s="10"/>
      <c r="I10" s="10"/>
      <c r="J10" s="10"/>
    </row>
    <row r="11" spans="1:10" ht="54" customHeight="1" x14ac:dyDescent="0.2">
      <c r="A11" s="13" t="s">
        <v>19</v>
      </c>
      <c r="B11" s="1">
        <v>15</v>
      </c>
      <c r="C11" s="10">
        <v>10.17</v>
      </c>
      <c r="D11" s="10">
        <v>8.16</v>
      </c>
      <c r="E11" s="10">
        <v>11.35</v>
      </c>
      <c r="F11" s="10"/>
      <c r="G11" s="10"/>
      <c r="H11" s="10"/>
      <c r="I11" s="10"/>
      <c r="J11" s="10"/>
    </row>
    <row r="12" spans="1:10" ht="54" customHeight="1" x14ac:dyDescent="0.2">
      <c r="A12" s="13"/>
      <c r="B12" s="1"/>
      <c r="C12" s="10"/>
      <c r="D12" s="10"/>
      <c r="E12" s="10"/>
      <c r="F12" s="10"/>
      <c r="G12" s="10"/>
      <c r="H12" s="10"/>
      <c r="I12" s="10"/>
      <c r="J12" s="10"/>
    </row>
    <row r="13" spans="1:10" ht="54" customHeight="1" x14ac:dyDescent="0.2">
      <c r="A13" s="4"/>
      <c r="B13" s="1"/>
      <c r="C13" s="10"/>
      <c r="D13" s="10"/>
      <c r="E13" s="10"/>
      <c r="F13" s="10"/>
      <c r="G13" s="10"/>
      <c r="H13" s="10"/>
      <c r="I13" s="10"/>
      <c r="J13" s="10"/>
    </row>
    <row r="14" spans="1:10" ht="30" customHeight="1" x14ac:dyDescent="0.2">
      <c r="A14" s="7" t="s">
        <v>6</v>
      </c>
      <c r="B14" s="1"/>
      <c r="C14" s="11">
        <f>SUM(C8:C13)</f>
        <v>73.11</v>
      </c>
      <c r="D14" s="11">
        <f t="shared" ref="D14:E14" si="0">SUM(D8:D13)</f>
        <v>79.400000000000006</v>
      </c>
      <c r="E14" s="11">
        <f t="shared" si="0"/>
        <v>84.18</v>
      </c>
      <c r="F14" s="11"/>
      <c r="G14" s="11"/>
      <c r="H14" s="11"/>
      <c r="I14" s="11"/>
      <c r="J14" s="11"/>
    </row>
    <row r="15" spans="1:10" ht="30" customHeight="1" x14ac:dyDescent="0.2">
      <c r="A15" s="4"/>
      <c r="B15" s="1"/>
      <c r="C15" s="1"/>
      <c r="D15" s="1"/>
      <c r="E15" s="1"/>
      <c r="F15" s="1"/>
      <c r="G15" s="1"/>
      <c r="H15" s="1"/>
      <c r="I15" s="1"/>
      <c r="J15" s="1"/>
    </row>
    <row r="16" spans="1:10" ht="30" customHeight="1" x14ac:dyDescent="0.2">
      <c r="A16" s="4"/>
      <c r="B16" s="1"/>
      <c r="C16" s="1"/>
      <c r="D16" s="1"/>
      <c r="E16" s="1"/>
      <c r="F16" s="1"/>
      <c r="G16" s="1"/>
      <c r="H16" s="1"/>
      <c r="I16" s="1"/>
      <c r="J16" s="1"/>
    </row>
    <row r="17" spans="1:10" ht="15" customHeight="1" x14ac:dyDescent="0.2">
      <c r="A17" s="5" t="s">
        <v>2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ht="30" customHeight="1" x14ac:dyDescent="0.2">
      <c r="A18" s="4"/>
      <c r="B18" s="1"/>
      <c r="C18" s="10">
        <f t="shared" ref="C18:J21" si="1">SUM(B18:B18)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</row>
    <row r="19" spans="1:10" ht="30" customHeight="1" x14ac:dyDescent="0.2">
      <c r="A19" s="4"/>
      <c r="B19" s="1"/>
      <c r="C19" s="10">
        <f t="shared" si="1"/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  <c r="I19" s="10">
        <f t="shared" si="1"/>
        <v>0</v>
      </c>
      <c r="J19" s="10">
        <f t="shared" si="1"/>
        <v>0</v>
      </c>
    </row>
    <row r="20" spans="1:10" ht="30" customHeight="1" x14ac:dyDescent="0.2">
      <c r="A20" s="6"/>
      <c r="B20" s="1"/>
      <c r="C20" s="10">
        <f t="shared" si="1"/>
        <v>0</v>
      </c>
      <c r="D20" s="10">
        <f t="shared" si="1"/>
        <v>0</v>
      </c>
      <c r="E20" s="10">
        <f t="shared" si="1"/>
        <v>0</v>
      </c>
      <c r="F20" s="10">
        <f t="shared" si="1"/>
        <v>0</v>
      </c>
      <c r="G20" s="10">
        <f t="shared" si="1"/>
        <v>0</v>
      </c>
      <c r="H20" s="10">
        <f t="shared" si="1"/>
        <v>0</v>
      </c>
      <c r="I20" s="10">
        <f t="shared" si="1"/>
        <v>0</v>
      </c>
      <c r="J20" s="10">
        <f t="shared" si="1"/>
        <v>0</v>
      </c>
    </row>
    <row r="21" spans="1:10" ht="30" customHeight="1" x14ac:dyDescent="0.2">
      <c r="A21" s="4"/>
      <c r="B21" s="1"/>
      <c r="C21" s="10">
        <f t="shared" si="1"/>
        <v>0</v>
      </c>
      <c r="D21" s="10">
        <f t="shared" si="1"/>
        <v>0</v>
      </c>
      <c r="E21" s="10">
        <f t="shared" si="1"/>
        <v>0</v>
      </c>
      <c r="F21" s="10">
        <f t="shared" si="1"/>
        <v>0</v>
      </c>
      <c r="G21" s="10">
        <f t="shared" si="1"/>
        <v>0</v>
      </c>
      <c r="H21" s="10">
        <f t="shared" si="1"/>
        <v>0</v>
      </c>
      <c r="I21" s="10">
        <f t="shared" si="1"/>
        <v>0</v>
      </c>
      <c r="J21" s="10">
        <f t="shared" si="1"/>
        <v>0</v>
      </c>
    </row>
    <row r="22" spans="1:10" ht="30" customHeight="1" x14ac:dyDescent="0.2">
      <c r="A22" s="7" t="s">
        <v>7</v>
      </c>
      <c r="B22" s="1"/>
      <c r="C22" s="11">
        <f t="shared" ref="C22:J22" si="2">SUM(C18:C21)</f>
        <v>0</v>
      </c>
      <c r="D22" s="11">
        <f t="shared" si="2"/>
        <v>0</v>
      </c>
      <c r="E22" s="11">
        <f t="shared" si="2"/>
        <v>0</v>
      </c>
      <c r="F22" s="11">
        <f t="shared" si="2"/>
        <v>0</v>
      </c>
      <c r="G22" s="11">
        <f t="shared" si="2"/>
        <v>0</v>
      </c>
      <c r="H22" s="11">
        <f t="shared" si="2"/>
        <v>0</v>
      </c>
      <c r="I22" s="11">
        <f t="shared" si="2"/>
        <v>0</v>
      </c>
      <c r="J22" s="11">
        <f t="shared" si="2"/>
        <v>0</v>
      </c>
    </row>
    <row r="23" spans="1:10" ht="30" customHeight="1" x14ac:dyDescent="0.2">
      <c r="A23" s="4"/>
      <c r="B23" s="1"/>
      <c r="C23" s="1"/>
      <c r="D23" s="1"/>
      <c r="E23" s="1"/>
      <c r="F23" s="1"/>
      <c r="G23" s="1"/>
      <c r="H23" s="1"/>
      <c r="I23" s="1"/>
      <c r="J23" s="1"/>
    </row>
    <row r="24" spans="1:10" ht="30" customHeight="1" x14ac:dyDescent="0.2">
      <c r="A24" s="4"/>
      <c r="B24" s="1"/>
      <c r="C24" s="1"/>
      <c r="D24" s="1"/>
      <c r="E24" s="1"/>
      <c r="F24" s="1"/>
      <c r="G24" s="1"/>
      <c r="H24" s="1"/>
      <c r="I24" s="1"/>
      <c r="J24" s="1"/>
    </row>
    <row r="25" spans="1:10" ht="30" customHeight="1" x14ac:dyDescent="0.2">
      <c r="A25" s="8" t="s">
        <v>3</v>
      </c>
      <c r="B25" s="1"/>
      <c r="C25" s="11">
        <f t="shared" ref="C25:J25" si="3">SUM(C14,C22)</f>
        <v>73.11</v>
      </c>
      <c r="D25" s="11">
        <f t="shared" si="3"/>
        <v>79.400000000000006</v>
      </c>
      <c r="E25" s="11">
        <f t="shared" si="3"/>
        <v>84.18</v>
      </c>
      <c r="F25" s="11">
        <f t="shared" si="3"/>
        <v>0</v>
      </c>
      <c r="G25" s="11">
        <f t="shared" si="3"/>
        <v>0</v>
      </c>
      <c r="H25" s="11">
        <f t="shared" si="3"/>
        <v>0</v>
      </c>
      <c r="I25" s="11">
        <f t="shared" si="3"/>
        <v>0</v>
      </c>
      <c r="J25" s="11">
        <f t="shared" si="3"/>
        <v>0</v>
      </c>
    </row>
    <row r="26" spans="1:10" ht="30" customHeight="1" x14ac:dyDescent="0.2">
      <c r="A26" s="4"/>
      <c r="B26" s="1"/>
      <c r="C26" s="1"/>
      <c r="D26" s="1"/>
      <c r="E26" s="1"/>
      <c r="F26" s="1"/>
      <c r="G26" s="1"/>
      <c r="H26" s="1"/>
      <c r="I26" s="1"/>
      <c r="J26" s="1"/>
    </row>
    <row r="27" spans="1:10" ht="30" customHeight="1" x14ac:dyDescent="0.2">
      <c r="A27" s="9" t="s">
        <v>4</v>
      </c>
      <c r="B27" s="1"/>
      <c r="C27" s="12">
        <v>3</v>
      </c>
      <c r="D27" s="12">
        <v>2</v>
      </c>
      <c r="E27" s="14">
        <v>1</v>
      </c>
      <c r="F27" s="12"/>
      <c r="G27" s="12"/>
      <c r="H27" s="12"/>
      <c r="I27" s="12"/>
      <c r="J27" s="12"/>
    </row>
    <row r="28" spans="1:10" ht="30" customHeight="1" x14ac:dyDescent="0.2">
      <c r="A28" s="4"/>
      <c r="B28" s="1"/>
      <c r="C28" s="1"/>
      <c r="D28" s="1"/>
      <c r="E28" s="1"/>
      <c r="F28" s="1"/>
      <c r="G28" s="1"/>
      <c r="H28" s="1"/>
      <c r="I28" s="1"/>
      <c r="J28" s="1"/>
    </row>
    <row r="29" spans="1:10" ht="30" customHeight="1" x14ac:dyDescent="0.2">
      <c r="A29" s="4"/>
      <c r="B29" s="1"/>
      <c r="C29" s="1"/>
      <c r="D29" s="1"/>
      <c r="E29" s="1"/>
      <c r="F29" s="1"/>
      <c r="G29" s="1"/>
      <c r="H29" s="1"/>
      <c r="I29" s="1"/>
      <c r="J29" s="1"/>
    </row>
    <row r="30" spans="1:10" ht="30" customHeight="1" x14ac:dyDescent="0.2">
      <c r="A30" s="4"/>
      <c r="B30" s="1"/>
      <c r="C30" s="1"/>
      <c r="D30" s="1"/>
      <c r="E30" s="1"/>
      <c r="F30" s="1"/>
      <c r="G30" s="1"/>
      <c r="H30" s="1"/>
      <c r="I30" s="1"/>
      <c r="J30" s="1"/>
    </row>
    <row r="31" spans="1:10" ht="30" customHeight="1" x14ac:dyDescent="0.2">
      <c r="A31" s="4"/>
      <c r="B31" s="1"/>
      <c r="C31" s="1"/>
      <c r="D31" s="1"/>
      <c r="E31" s="1"/>
      <c r="F31" s="1"/>
      <c r="G31" s="1"/>
      <c r="H31" s="1"/>
      <c r="I31" s="1"/>
      <c r="J31" s="1"/>
    </row>
    <row r="32" spans="1:10" ht="30" customHeight="1" x14ac:dyDescent="0.2">
      <c r="A32" s="4"/>
      <c r="B32" s="1"/>
      <c r="C32" s="1"/>
      <c r="D32" s="1"/>
      <c r="E32" s="1"/>
      <c r="F32" s="1"/>
      <c r="G32" s="1"/>
      <c r="H32" s="1"/>
      <c r="I32" s="1"/>
      <c r="J32" s="1"/>
    </row>
    <row r="33" spans="1:10" ht="30" customHeight="1" x14ac:dyDescent="0.2">
      <c r="A33" s="4"/>
      <c r="B33" s="1"/>
      <c r="C33" s="1"/>
      <c r="D33" s="1"/>
      <c r="E33" s="1"/>
      <c r="F33" s="1"/>
      <c r="G33" s="1"/>
      <c r="H33" s="1"/>
      <c r="I33" s="1"/>
      <c r="J33" s="1"/>
    </row>
    <row r="34" spans="1:10" ht="30" customHeight="1" x14ac:dyDescent="0.2">
      <c r="A34" s="4"/>
      <c r="B34" s="1"/>
      <c r="C34" s="1"/>
      <c r="D34" s="1"/>
      <c r="E34" s="1"/>
      <c r="F34" s="1"/>
      <c r="G34" s="1"/>
      <c r="H34" s="1"/>
      <c r="I34" s="1"/>
      <c r="J34" s="1"/>
    </row>
  </sheetData>
  <sheetProtection algorithmName="SHA-512" hashValue="yBtMnl2gJaBfWwZwdjN4b44Cl6yPtD4BIIZ16RawL0pM/6s6qfJ3uhEH2fgv+zFGfRLG8PniXtfb3VNdPoIYKg==" saltValue="c+h3isjfihhnoxzREo8oqg==" spinCount="100000" sheet="1" objects="1" scenarios="1"/>
  <mergeCells count="13">
    <mergeCell ref="A1:J1"/>
    <mergeCell ref="A2:J2"/>
    <mergeCell ref="A3:J3"/>
    <mergeCell ref="D4:D5"/>
    <mergeCell ref="E4:E5"/>
    <mergeCell ref="F4:F5"/>
    <mergeCell ref="G4:G5"/>
    <mergeCell ref="H4:H5"/>
    <mergeCell ref="B4:B6"/>
    <mergeCell ref="C4:C5"/>
    <mergeCell ref="A4:A6"/>
    <mergeCell ref="I4:I5"/>
    <mergeCell ref="J4:J5"/>
  </mergeCells>
  <phoneticPr fontId="1" type="noConversion"/>
  <pageMargins left="0.5" right="0.5" top="0.5" bottom="0.75" header="0.5" footer="0"/>
  <pageSetup scale="55" fitToWidth="0" orientation="landscape" r:id="rId1"/>
  <headerFooter>
    <oddFooter>&amp;C&amp;"Arial,Bold"&amp;14RFP-16-009
Catering Services
Evaluation Matrix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 Matrix_16-002</vt:lpstr>
      <vt:lpstr>'Consolidated Matrix_16-002'!Print_Area</vt:lpstr>
    </vt:vector>
  </TitlesOfParts>
  <Company>Town of Parker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chudson</dc:creator>
  <cp:lastModifiedBy>Matthew Marter</cp:lastModifiedBy>
  <cp:lastPrinted>2016-04-21T18:30:06Z</cp:lastPrinted>
  <dcterms:created xsi:type="dcterms:W3CDTF">2006-08-31T15:22:56Z</dcterms:created>
  <dcterms:modified xsi:type="dcterms:W3CDTF">2025-07-10T15:31:01Z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