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SOLICITATIONS &amp; CONTRACTS\26-XXX\26-013 IFB El Paso County Pedestrian Crossing Improvements – Construction Package #1 (DPW)\02 - Solicitation Issued\BidNet County Website Documents\"/>
    </mc:Choice>
  </mc:AlternateContent>
  <xr:revisionPtr revIDLastSave="0" documentId="13_ncr:1_{36F5FC5E-AA29-4546-A6D2-8C40D6C496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PC Ped. Xings-Pkg. #1 Bid Form" sheetId="4" r:id="rId1"/>
  </sheets>
  <definedNames>
    <definedName name="_xlnm.Print_Area" localSheetId="0">'EPC Ped. Xings-Pkg. #1 Bid Form'!$A$1:$G$106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4" l="1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88" i="4"/>
  <c r="G87" i="4"/>
  <c r="G47" i="4" l="1"/>
  <c r="G50" i="4" l="1"/>
  <c r="G60" i="4" l="1"/>
  <c r="I56" i="4" s="1"/>
  <c r="I82" i="4" l="1"/>
  <c r="G63" i="4" l="1"/>
  <c r="I60" i="4" s="1"/>
  <c r="G64" i="4"/>
  <c r="I61" i="4" s="1"/>
  <c r="G79" i="4"/>
  <c r="I62" i="4" s="1"/>
  <c r="I51" i="4"/>
  <c r="G51" i="4"/>
  <c r="G11" i="4" l="1"/>
  <c r="G13" i="4"/>
  <c r="I85" i="4" l="1"/>
  <c r="G54" i="4" l="1"/>
  <c r="G53" i="4"/>
  <c r="G49" i="4"/>
  <c r="G90" i="4"/>
  <c r="I86" i="4" s="1"/>
  <c r="G89" i="4"/>
  <c r="G84" i="4"/>
  <c r="I80" i="4" s="1"/>
  <c r="G83" i="4"/>
  <c r="I79" i="4" s="1"/>
  <c r="G82" i="4"/>
  <c r="I64" i="4" s="1"/>
  <c r="G81" i="4"/>
  <c r="I63" i="4" s="1"/>
  <c r="G80" i="4"/>
  <c r="I59" i="4"/>
  <c r="G62" i="4"/>
  <c r="I58" i="4" s="1"/>
  <c r="G61" i="4"/>
  <c r="I57" i="4" s="1"/>
  <c r="G59" i="4"/>
  <c r="I55" i="4" s="1"/>
  <c r="G58" i="4"/>
  <c r="I54" i="4" s="1"/>
  <c r="G57" i="4"/>
  <c r="I53" i="4" s="1"/>
  <c r="G56" i="4"/>
  <c r="I52" i="4" s="1"/>
  <c r="G55" i="4"/>
  <c r="G52" i="4"/>
  <c r="I49" i="4"/>
  <c r="I48" i="4"/>
  <c r="G48" i="4"/>
  <c r="I19" i="4"/>
  <c r="G46" i="4"/>
  <c r="I17" i="4" s="1"/>
  <c r="G20" i="4"/>
  <c r="I16" i="4" s="1"/>
  <c r="G19" i="4"/>
  <c r="I15" i="4" s="1"/>
  <c r="G18" i="4"/>
  <c r="I14" i="4" s="1"/>
  <c r="G17" i="4"/>
  <c r="G16" i="4"/>
  <c r="I13" i="4" s="1"/>
  <c r="G15" i="4"/>
  <c r="G14" i="4"/>
  <c r="I88" i="4" l="1"/>
  <c r="G92" i="4"/>
</calcChain>
</file>

<file path=xl/sharedStrings.xml><?xml version="1.0" encoding="utf-8"?>
<sst xmlns="http://schemas.openxmlformats.org/spreadsheetml/2006/main" count="267" uniqueCount="197">
  <si>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</si>
  <si>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</si>
  <si>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</si>
  <si>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</si>
  <si>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</si>
  <si>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</si>
  <si>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</si>
  <si>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</si>
  <si>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</si>
  <si>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</si>
  <si>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</si>
  <si>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</si>
  <si>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LS</t>
  </si>
  <si>
    <t>LF</t>
  </si>
  <si>
    <t>SF</t>
  </si>
  <si>
    <t>613-00306</t>
  </si>
  <si>
    <t>614-70336</t>
  </si>
  <si>
    <t>TRAFFIC SIGNAL FACE (12-12-12)</t>
  </si>
  <si>
    <t>CONSTRUCTION SURVEYING</t>
  </si>
  <si>
    <t>MOBILIZATION</t>
  </si>
  <si>
    <t>630-00007</t>
  </si>
  <si>
    <t>TRAFFIC CONTROL INSPECTION</t>
  </si>
  <si>
    <t>DAY</t>
  </si>
  <si>
    <t>630-00012</t>
  </si>
  <si>
    <t>TRAFFIC CONTROL MANAGEMENT</t>
  </si>
  <si>
    <t>FORCE ACCOUNT</t>
  </si>
  <si>
    <t>FA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</si>
  <si>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</si>
  <si>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</si>
  <si>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</si>
  <si>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</si>
  <si>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</si>
  <si>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</si>
  <si>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</si>
  <si>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</si>
  <si>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</si>
  <si>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</si>
  <si>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</si>
  <si>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202-00250</t>
  </si>
  <si>
    <t>REMOVAL OF PAVEMENT MARKING</t>
  </si>
  <si>
    <t>613-10000</t>
  </si>
  <si>
    <t>WIRING</t>
  </si>
  <si>
    <t>700-70010</t>
  </si>
  <si>
    <t>F/A MINOR CONTRACT REVISIONS</t>
  </si>
  <si>
    <t>BID FORM for</t>
  </si>
  <si>
    <t xml:space="preserve">IFB: </t>
  </si>
  <si>
    <t>EL PASO COUNTY CONTRACTS &amp; PROCUREMENT DIVISION</t>
  </si>
  <si>
    <t>FORCE ACCOUNT MUST BE INCLUDED IN TOTAL PROJECT PRICE</t>
  </si>
  <si>
    <t>202-00810</t>
  </si>
  <si>
    <t>REMOVAL OF GROUND SIGN</t>
  </si>
  <si>
    <t>EACH</t>
  </si>
  <si>
    <t>201-00000</t>
  </si>
  <si>
    <t>CLEARING AND GRUBBING</t>
  </si>
  <si>
    <t>203-01597</t>
  </si>
  <si>
    <t>POTHOLING</t>
  </si>
  <si>
    <t>3 INCH ELECTRICAL CONDUIT (BORED)</t>
  </si>
  <si>
    <t>620-00020</t>
  </si>
  <si>
    <t>SANITARY FACILITY</t>
  </si>
  <si>
    <t>627-30410</t>
  </si>
  <si>
    <t>PREFORMED THERMOPLASTIC PAVEMENT MARKING (XWALK-STOP LINE)</t>
  </si>
  <si>
    <t>HOUR</t>
  </si>
  <si>
    <t>630-00016</t>
  </si>
  <si>
    <t>TRAFFIC CONTROL (SPECIAL) LS</t>
  </si>
  <si>
    <t>700-70082</t>
  </si>
  <si>
    <t>700-70380</t>
  </si>
  <si>
    <t>F/A FURNISH &amp; INSTALL ELECTRICAL SERVICE</t>
  </si>
  <si>
    <t>F/A EROSION CONTROL</t>
  </si>
  <si>
    <t>El Paso County Pedestrian Crossing Improvements - Const. Pkg. #1 Project</t>
  </si>
  <si>
    <t>202-00200</t>
  </si>
  <si>
    <t>202-00201</t>
  </si>
  <si>
    <t>202-00203</t>
  </si>
  <si>
    <t>202-00206</t>
  </si>
  <si>
    <t>202-00210</t>
  </si>
  <si>
    <t>202-00220</t>
  </si>
  <si>
    <t>202-00828</t>
  </si>
  <si>
    <t>202-04005</t>
  </si>
  <si>
    <t>REMOVAL OF SIDEWALK</t>
  </si>
  <si>
    <t>REMOVAL OF CURB</t>
  </si>
  <si>
    <t>REMOVAL OF CURB AND GUTTER</t>
  </si>
  <si>
    <t>REMOVAL OF CONCRETE CURB RAMP</t>
  </si>
  <si>
    <t>REMOVAL OF CONCRETE PAVEMENT</t>
  </si>
  <si>
    <t>REMOVAL OF ASPHALT MAT</t>
  </si>
  <si>
    <t>REMOVAL OF TRAFFIC SIGNAL EQUIPMENT</t>
  </si>
  <si>
    <t>CLEAN VALVE BOX</t>
  </si>
  <si>
    <t>SY</t>
  </si>
  <si>
    <t>304-06000</t>
  </si>
  <si>
    <t>403-00720</t>
  </si>
  <si>
    <t>203-00010</t>
  </si>
  <si>
    <t>203-00050</t>
  </si>
  <si>
    <t>208-00035</t>
  </si>
  <si>
    <t>208-00045</t>
  </si>
  <si>
    <t>208-00070</t>
  </si>
  <si>
    <t>208-00106</t>
  </si>
  <si>
    <t>208-00207</t>
  </si>
  <si>
    <t>210-00810</t>
  </si>
  <si>
    <t>210-01000</t>
  </si>
  <si>
    <t>210-04050</t>
  </si>
  <si>
    <t>UNCLASSIFIED EXCAVATION (COMPLETE IN PLACE)</t>
  </si>
  <si>
    <t>UNSUITABLE MATERIAL</t>
  </si>
  <si>
    <t>AGGREGATE BAG</t>
  </si>
  <si>
    <t>CONCRETE WASHOUT STRUCTURE</t>
  </si>
  <si>
    <t>VEHICLE TRACKING PAD</t>
  </si>
  <si>
    <t>SWEEPING (SEDIMENT REMOVAL)</t>
  </si>
  <si>
    <t>EROSION CONTROL MANAGEMENT</t>
  </si>
  <si>
    <t>RESET GROUND SIGN</t>
  </si>
  <si>
    <t>RESET FENCE</t>
  </si>
  <si>
    <t>ADJUST VALVE BOX</t>
  </si>
  <si>
    <t>AGGREGATE BASE COURSE (CLASS 6)</t>
  </si>
  <si>
    <t>HOT MIX ASPHALT (PATCHING) (ASPHALT)</t>
  </si>
  <si>
    <t>EMULSIFIED ASPHALT (SLOW-SETTING)</t>
  </si>
  <si>
    <t>EMULSIFIED ASPHALT (PRIME COAT)</t>
  </si>
  <si>
    <t>CY</t>
  </si>
  <si>
    <t>TON</t>
  </si>
  <si>
    <t>GAL</t>
  </si>
  <si>
    <t>411-10255</t>
  </si>
  <si>
    <t>411-10300</t>
  </si>
  <si>
    <t>412-00601</t>
  </si>
  <si>
    <t>412-00800</t>
  </si>
  <si>
    <t>503-00018</t>
  </si>
  <si>
    <t>514-00200</t>
  </si>
  <si>
    <t>608-00006</t>
  </si>
  <si>
    <t>608-00010</t>
  </si>
  <si>
    <t>608-00015</t>
  </si>
  <si>
    <t>608-10000</t>
  </si>
  <si>
    <t>609-20010</t>
  </si>
  <si>
    <t>609-21040</t>
  </si>
  <si>
    <t>609-21050</t>
  </si>
  <si>
    <t>609-21060</t>
  </si>
  <si>
    <t>609-21070</t>
  </si>
  <si>
    <t>609-24006</t>
  </si>
  <si>
    <t>610-00024</t>
  </si>
  <si>
    <t>610-00030</t>
  </si>
  <si>
    <t>613-00200</t>
  </si>
  <si>
    <t>613-07060</t>
  </si>
  <si>
    <t>613-13010</t>
  </si>
  <si>
    <t>613-30300</t>
  </si>
  <si>
    <t>613-40010</t>
  </si>
  <si>
    <t>613-40020</t>
  </si>
  <si>
    <t>613-50105</t>
  </si>
  <si>
    <t>613-50109</t>
  </si>
  <si>
    <t>613-74000</t>
  </si>
  <si>
    <t>613-81800</t>
  </si>
  <si>
    <t>614-00011</t>
  </si>
  <si>
    <t>614-00216</t>
  </si>
  <si>
    <t>614-10160</t>
  </si>
  <si>
    <t>614-70150</t>
  </si>
  <si>
    <t>614-70200</t>
  </si>
  <si>
    <t>614-80003</t>
  </si>
  <si>
    <t>614-84000</t>
  </si>
  <si>
    <t>TRAFFIC SIGNAL PEDESTAL POLE STEEL</t>
  </si>
  <si>
    <t>CONCRETE PAVEMENT (8 INCH)</t>
  </si>
  <si>
    <t>DRILLED SHAFT (18 INCH)</t>
  </si>
  <si>
    <t>PEDESTRIAN RAILING (STEEL)</t>
  </si>
  <si>
    <t>CONCRETE SIDEWALK (6 INCH)</t>
  </si>
  <si>
    <t>CONCRETE CURB RAMP</t>
  </si>
  <si>
    <t>DETECTABLE WARNINGS</t>
  </si>
  <si>
    <t>CURB OPENING WITH DRAINAGE CHASE</t>
  </si>
  <si>
    <t>CURB TYPE 2 (SECTION B)</t>
  </si>
  <si>
    <t>CURB AND GUTTER TYPE A</t>
  </si>
  <si>
    <t>CURB AND GUTTER TYPE C</t>
  </si>
  <si>
    <t>CURB AND GUTTER TYPE E</t>
  </si>
  <si>
    <t>3-INCH MOUNTABLE CURB</t>
  </si>
  <si>
    <t>GUTTER TYPE 2 (6 FOOT)</t>
  </si>
  <si>
    <t>MEDIAN COVER MATERIAL (4 INCH PATTERNED CONCRETE)</t>
  </si>
  <si>
    <t>PLOWABLE MEDIAN NOSE</t>
  </si>
  <si>
    <t>2 INCH ELECTRICAL CONDUIT</t>
  </si>
  <si>
    <t>PULL BOX (18"x30"x18") DEEP</t>
  </si>
  <si>
    <t>LUMINAIRE (LED) (10,000 LUMENS)</t>
  </si>
  <si>
    <t>LIGHT STANDARD ALUMINUM (30 FOOT)</t>
  </si>
  <si>
    <t>LIGHT STANDARD FOUNDATION</t>
  </si>
  <si>
    <t>TRANSFORMER BASE ALUMINUM</t>
  </si>
  <si>
    <t>LIGHTING CONTROL CENTER (PEDESTAL ONLY)</t>
  </si>
  <si>
    <t>METER POWER PEDESTAL</t>
  </si>
  <si>
    <t>LIGHT MAST ARM</t>
  </si>
  <si>
    <t>BRANCH CIRCUIT PANEL (SPECIAL)</t>
  </si>
  <si>
    <t>SIGN PANEL (CLASS I)</t>
  </si>
  <si>
    <t>STEEL SIGNPOST (2x2 INCH TUBING)</t>
  </si>
  <si>
    <t>SIGNAL HEAD BACKPLATES</t>
  </si>
  <si>
    <t>PEDESTRIAN SIGNAL FACE (16) (COUNTDOWN)</t>
  </si>
  <si>
    <t>ACCESSIBLE PEDESTRIAN SIGNAL</t>
  </si>
  <si>
    <t>RECTANGULAR RAPID FLASHING BEACON</t>
  </si>
  <si>
    <t>CONCRETE PAVEMENT (6 INCH) (SPECIAL)</t>
  </si>
  <si>
    <t>619-75XXX</t>
  </si>
  <si>
    <t>REMOVE AND REPLACE VALVE BOX</t>
  </si>
  <si>
    <t>620-00002</t>
  </si>
  <si>
    <t>620-00012</t>
  </si>
  <si>
    <t>FIELD OFFICE (CLASS 2)</t>
  </si>
  <si>
    <t>FIELD LABORATORY (CLASS 2)</t>
  </si>
  <si>
    <t>625-00000</t>
  </si>
  <si>
    <t>625-00001</t>
  </si>
  <si>
    <t>627-30405</t>
  </si>
  <si>
    <t>700-70035</t>
  </si>
  <si>
    <t>CONSTRUCTION SURVEYING (HOURLY)</t>
  </si>
  <si>
    <t>PREFORMED THERMOPLASTIC PAVEMENT MARKING (WORD-SYMBOL)</t>
  </si>
  <si>
    <t>F/A LANDSCAPE RESTORATION</t>
  </si>
  <si>
    <t>100-00000</t>
  </si>
  <si>
    <t>26-013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</si>
</sst>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0" fontId="10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5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  <xf numFmtId="0" fontId="9" fillId="0" borderId="0" xfId="0" applyFont="1" applyFill="1" applyAlignment="1">
      <alignment horizontal="left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4" fontId="1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44" fontId="1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104"/>
  <sheetViews>
    <sheetView tabSelected="1" zoomScaleNormal="100" workbookViewId="0">
      <selection activeCell="F80" sqref="F80"/>
    </sheetView>
  </sheetViews>
  <sheetFormatPr defaultColWidth="9.1796875" defaultRowHeight="14.5" x14ac:dyDescent="0.35"/>
  <cols>
    <col min="1" max="1" width="12.08984375" style="55" bestFit="1" customWidth="1"/>
    <col min="2" max="2" width="11.7265625" customWidth="1"/>
    <col min="3" max="3" width="66.26953125" customWidth="1"/>
    <col min="4" max="4" width="8" bestFit="1" customWidth="1"/>
    <col min="5" max="5" width="7.54296875" style="40" customWidth="1"/>
    <col min="6" max="6" width="12.453125" style="73" bestFit="1" customWidth="1"/>
    <col min="7" max="7" width="12.26953125" style="73" bestFit="1" customWidth="1"/>
    <col min="9" max="9" width="11.54296875" hidden="1" customWidth="1"/>
    <col min="11" max="11" width="62.26953125" bestFit="1" customWidth="1"/>
    <col min="14" max="14" width="11.26953125" bestFit="1" customWidth="1"/>
    <col min="15" max="15" width="12.26953125" bestFit="1" customWidth="1"/>
  </cols>
  <sheetData>
    <row r="1" spans="1:15" s="42" customFormat="1" ht="15.5" x14ac:dyDescent="0.35">
      <c r="A1" s="41" t="s">
        <v>45</v>
      </c>
      <c r="B1" s="80" t="s">
        <v>196</v>
      </c>
      <c r="C1" s="65"/>
      <c r="D1" s="79"/>
      <c r="E1" s="79"/>
      <c r="F1" s="77"/>
      <c r="G1" s="78"/>
      <c r="I1" s="43"/>
      <c r="J1" s="44"/>
      <c r="K1" s="44"/>
      <c r="L1" s="44"/>
      <c r="M1" s="44"/>
      <c r="N1" s="45"/>
      <c r="O1" s="45"/>
    </row>
    <row r="2" spans="1:15" x14ac:dyDescent="0.35">
      <c r="A2" s="52"/>
      <c r="B2" s="39"/>
      <c r="C2" s="39"/>
      <c r="F2" s="66"/>
      <c r="G2" s="67"/>
      <c r="I2" s="15"/>
      <c r="J2" s="16"/>
      <c r="K2" s="16"/>
      <c r="L2" s="7"/>
      <c r="M2" s="7"/>
      <c r="N2" s="13"/>
      <c r="O2" s="13"/>
    </row>
    <row r="3" spans="1:15" s="42" customFormat="1" ht="15.5" x14ac:dyDescent="0.35">
      <c r="A3" s="74" t="s">
        <v>46</v>
      </c>
      <c r="B3" s="74"/>
      <c r="C3" s="74"/>
      <c r="D3" s="74"/>
      <c r="E3" s="74"/>
      <c r="F3" s="74"/>
      <c r="G3" s="74"/>
      <c r="I3" s="46"/>
      <c r="J3" s="47"/>
      <c r="K3" s="48"/>
      <c r="L3" s="47"/>
      <c r="M3" s="49"/>
      <c r="N3" s="50"/>
      <c r="O3" s="51"/>
    </row>
    <row r="4" spans="1:15" ht="15.5" x14ac:dyDescent="0.35">
      <c r="A4" s="75" t="s">
        <v>44</v>
      </c>
      <c r="B4" s="75"/>
      <c r="C4" s="75"/>
      <c r="D4" s="75"/>
      <c r="E4" s="75"/>
      <c r="F4" s="75"/>
      <c r="G4" s="75"/>
      <c r="I4" s="8"/>
      <c r="J4" s="17"/>
      <c r="K4" s="18"/>
      <c r="L4" s="17"/>
      <c r="M4" s="19"/>
      <c r="N4" s="20"/>
      <c r="O4" s="9"/>
    </row>
    <row r="5" spans="1:15" ht="15.5" x14ac:dyDescent="0.35">
      <c r="A5" s="76" t="s">
        <v>67</v>
      </c>
      <c r="B5" s="76"/>
      <c r="C5" s="76"/>
      <c r="D5" s="76"/>
      <c r="E5" s="76"/>
      <c r="F5" s="76"/>
      <c r="G5" s="76"/>
      <c r="I5" s="8"/>
      <c r="J5" s="17"/>
      <c r="K5" s="18"/>
      <c r="L5" s="17"/>
      <c r="M5" s="19"/>
      <c r="N5" s="20"/>
      <c r="O5" s="9"/>
    </row>
    <row r="6" spans="1:15" x14ac:dyDescent="0.35">
      <c r="A6" s="25"/>
      <c r="B6" s="22"/>
      <c r="C6" s="22"/>
      <c r="D6" s="22"/>
      <c r="E6" s="22"/>
      <c r="F6" s="23"/>
      <c r="G6" s="23"/>
      <c r="I6" s="8"/>
      <c r="J6" s="10"/>
      <c r="K6" s="11"/>
      <c r="L6" s="10"/>
      <c r="M6" s="12"/>
      <c r="N6" s="13"/>
      <c r="O6" s="9"/>
    </row>
    <row r="7" spans="1:15" x14ac:dyDescent="0.35">
      <c r="A7" s="56" t="s">
        <v>0</v>
      </c>
      <c r="B7" s="57"/>
      <c r="C7" s="58"/>
      <c r="D7" s="58"/>
      <c r="E7" s="57"/>
      <c r="F7" s="23"/>
      <c r="G7" s="23"/>
      <c r="I7" s="59"/>
      <c r="J7" s="60"/>
      <c r="K7" s="61"/>
      <c r="L7" s="60"/>
      <c r="M7" s="62"/>
      <c r="N7" s="63"/>
      <c r="O7" s="64"/>
    </row>
    <row r="8" spans="1:15" x14ac:dyDescent="0.35">
      <c r="A8" s="25"/>
      <c r="B8" s="21"/>
      <c r="C8" s="21"/>
      <c r="D8" s="21"/>
      <c r="E8" s="21"/>
      <c r="F8" s="26"/>
      <c r="G8" s="26"/>
      <c r="I8" s="37"/>
      <c r="J8" s="10"/>
      <c r="K8" s="11"/>
      <c r="L8" s="10"/>
      <c r="M8" s="12"/>
      <c r="N8" s="13"/>
      <c r="O8" s="9"/>
    </row>
    <row r="9" spans="1:15" x14ac:dyDescent="0.35">
      <c r="A9" s="27" t="s">
        <v>1</v>
      </c>
      <c r="B9" s="27" t="s">
        <v>2</v>
      </c>
      <c r="C9" s="27" t="s">
        <v>2</v>
      </c>
      <c r="D9" s="27" t="s">
        <v>3</v>
      </c>
      <c r="E9" s="27" t="s">
        <v>4</v>
      </c>
      <c r="F9" s="68" t="s">
        <v>5</v>
      </c>
      <c r="G9" s="68" t="s">
        <v>6</v>
      </c>
      <c r="I9" s="37"/>
      <c r="J9" s="10"/>
      <c r="K9" s="11"/>
      <c r="L9" s="10"/>
      <c r="M9" s="12"/>
      <c r="N9" s="13"/>
      <c r="O9" s="9"/>
    </row>
    <row r="10" spans="1:15" x14ac:dyDescent="0.35">
      <c r="A10" s="27" t="s">
        <v>7</v>
      </c>
      <c r="B10" s="27" t="s">
        <v>7</v>
      </c>
      <c r="C10" s="27" t="s">
        <v>8</v>
      </c>
      <c r="D10" s="27" t="s">
        <v>9</v>
      </c>
      <c r="E10" s="27" t="s">
        <v>10</v>
      </c>
      <c r="F10" s="68" t="s">
        <v>11</v>
      </c>
      <c r="G10" s="68" t="s">
        <v>11</v>
      </c>
      <c r="I10" s="37"/>
      <c r="J10" s="10"/>
      <c r="K10" s="11"/>
      <c r="L10" s="10"/>
      <c r="M10" s="12"/>
      <c r="N10" s="13"/>
      <c r="O10" s="9"/>
    </row>
    <row r="11" spans="1:15" x14ac:dyDescent="0.35">
      <c r="A11" s="1">
        <v>1</v>
      </c>
      <c r="B11" s="1" t="s">
        <v>195</v>
      </c>
      <c r="C11" s="5" t="s">
        <v>19</v>
      </c>
      <c r="D11" s="1" t="s">
        <v>12</v>
      </c>
      <c r="E11" s="1">
        <v>1</v>
      </c>
      <c r="F11" s="81"/>
      <c r="G11" s="69">
        <f t="shared" ref="G11:G79" si="0">F11*E11</f>
        <v>0</v>
      </c>
      <c r="I11" s="37"/>
      <c r="J11" s="10"/>
      <c r="K11" s="11"/>
      <c r="L11" s="10"/>
      <c r="M11" s="14"/>
      <c r="N11" s="13"/>
      <c r="O11" s="9"/>
    </row>
    <row r="12" spans="1:15" x14ac:dyDescent="0.35">
      <c r="A12" s="1">
        <v>2</v>
      </c>
      <c r="B12" s="1" t="s">
        <v>51</v>
      </c>
      <c r="C12" s="5" t="s">
        <v>52</v>
      </c>
      <c r="D12" s="1" t="s">
        <v>12</v>
      </c>
      <c r="E12" s="1">
        <v>1</v>
      </c>
      <c r="F12" s="81"/>
      <c r="G12" s="69">
        <f t="shared" ref="G12" si="1">F12*E12</f>
        <v>0</v>
      </c>
      <c r="I12" s="37"/>
      <c r="J12" s="10"/>
      <c r="K12" s="11"/>
      <c r="L12" s="10"/>
      <c r="M12" s="14"/>
      <c r="N12" s="13"/>
      <c r="O12" s="9"/>
    </row>
    <row r="13" spans="1:15" x14ac:dyDescent="0.35">
      <c r="A13" s="1">
        <v>3</v>
      </c>
      <c r="B13" s="1" t="s">
        <v>68</v>
      </c>
      <c r="C13" s="5" t="s">
        <v>76</v>
      </c>
      <c r="D13" s="1" t="s">
        <v>84</v>
      </c>
      <c r="E13" s="1">
        <v>268</v>
      </c>
      <c r="F13" s="81"/>
      <c r="G13" s="69">
        <f t="shared" si="0"/>
        <v>0</v>
      </c>
      <c r="I13" s="37">
        <f>G16</f>
        <v>0</v>
      </c>
      <c r="J13" s="10"/>
      <c r="K13" s="11"/>
      <c r="L13" s="10"/>
      <c r="M13" s="12"/>
      <c r="N13" s="13"/>
      <c r="O13" s="9"/>
    </row>
    <row r="14" spans="1:15" x14ac:dyDescent="0.35">
      <c r="A14" s="1">
        <v>4</v>
      </c>
      <c r="B14" s="1" t="s">
        <v>69</v>
      </c>
      <c r="C14" s="5" t="s">
        <v>77</v>
      </c>
      <c r="D14" s="1" t="s">
        <v>13</v>
      </c>
      <c r="E14" s="1">
        <v>235</v>
      </c>
      <c r="F14" s="81"/>
      <c r="G14" s="69">
        <f>F14*E14</f>
        <v>0</v>
      </c>
      <c r="I14" s="37">
        <f t="shared" ref="I14:I16" si="2">G18</f>
        <v>0</v>
      </c>
      <c r="J14" s="10"/>
      <c r="K14" s="11"/>
      <c r="L14" s="10"/>
      <c r="M14" s="12"/>
      <c r="N14" s="13"/>
      <c r="O14" s="9"/>
    </row>
    <row r="15" spans="1:15" x14ac:dyDescent="0.35">
      <c r="A15" s="1">
        <v>5</v>
      </c>
      <c r="B15" s="1" t="s">
        <v>70</v>
      </c>
      <c r="C15" s="5" t="s">
        <v>78</v>
      </c>
      <c r="D15" s="1" t="s">
        <v>13</v>
      </c>
      <c r="E15" s="2">
        <v>1198</v>
      </c>
      <c r="F15" s="81"/>
      <c r="G15" s="69">
        <f t="shared" si="0"/>
        <v>0</v>
      </c>
      <c r="I15" s="37">
        <f t="shared" si="2"/>
        <v>0</v>
      </c>
      <c r="J15" s="10"/>
      <c r="K15" s="11"/>
      <c r="L15" s="10"/>
      <c r="M15" s="12"/>
    </row>
    <row r="16" spans="1:15" x14ac:dyDescent="0.35">
      <c r="A16" s="1">
        <v>6</v>
      </c>
      <c r="B16" s="1" t="s">
        <v>71</v>
      </c>
      <c r="C16" s="5" t="s">
        <v>79</v>
      </c>
      <c r="D16" s="1" t="s">
        <v>84</v>
      </c>
      <c r="E16" s="2">
        <v>210</v>
      </c>
      <c r="F16" s="81"/>
      <c r="G16" s="69">
        <f t="shared" si="0"/>
        <v>0</v>
      </c>
      <c r="I16" s="37">
        <f t="shared" si="2"/>
        <v>0</v>
      </c>
      <c r="J16" s="10"/>
      <c r="K16" s="11"/>
      <c r="L16" s="10"/>
      <c r="M16" s="12"/>
    </row>
    <row r="17" spans="1:15" x14ac:dyDescent="0.35">
      <c r="A17" s="1">
        <v>7</v>
      </c>
      <c r="B17" s="1" t="s">
        <v>72</v>
      </c>
      <c r="C17" s="5" t="s">
        <v>80</v>
      </c>
      <c r="D17" s="1" t="s">
        <v>84</v>
      </c>
      <c r="E17" s="2">
        <v>25</v>
      </c>
      <c r="F17" s="81"/>
      <c r="G17" s="69">
        <f t="shared" si="0"/>
        <v>0</v>
      </c>
      <c r="I17" s="37">
        <f>G46</f>
        <v>0</v>
      </c>
      <c r="J17" s="10"/>
      <c r="K17" s="11"/>
      <c r="L17" s="10"/>
      <c r="M17" s="12"/>
    </row>
    <row r="18" spans="1:15" x14ac:dyDescent="0.35">
      <c r="A18" s="1">
        <v>8</v>
      </c>
      <c r="B18" s="1" t="s">
        <v>73</v>
      </c>
      <c r="C18" s="5" t="s">
        <v>81</v>
      </c>
      <c r="D18" s="1" t="s">
        <v>84</v>
      </c>
      <c r="E18" s="2">
        <v>1050</v>
      </c>
      <c r="F18" s="81"/>
      <c r="G18" s="69">
        <f t="shared" si="0"/>
        <v>0</v>
      </c>
      <c r="I18" s="37"/>
      <c r="J18" s="10"/>
      <c r="K18" s="11"/>
      <c r="L18" s="10"/>
      <c r="M18" s="12"/>
      <c r="N18" s="13"/>
      <c r="O18" s="9"/>
    </row>
    <row r="19" spans="1:15" x14ac:dyDescent="0.35">
      <c r="A19" s="1">
        <v>9</v>
      </c>
      <c r="B19" s="1" t="s">
        <v>38</v>
      </c>
      <c r="C19" s="5" t="s">
        <v>39</v>
      </c>
      <c r="D19" s="1" t="s">
        <v>14</v>
      </c>
      <c r="E19" s="2">
        <v>1101</v>
      </c>
      <c r="F19" s="81"/>
      <c r="G19" s="69">
        <f t="shared" si="0"/>
        <v>0</v>
      </c>
      <c r="I19" s="37" t="e">
        <f>#REF!</f>
        <v>#REF!</v>
      </c>
      <c r="J19" s="10"/>
      <c r="K19" s="11"/>
      <c r="L19" s="10"/>
      <c r="M19" s="14"/>
      <c r="N19" s="13"/>
      <c r="O19" s="9"/>
    </row>
    <row r="20" spans="1:15" x14ac:dyDescent="0.35">
      <c r="A20" s="1">
        <v>10</v>
      </c>
      <c r="B20" s="1" t="s">
        <v>48</v>
      </c>
      <c r="C20" s="5" t="s">
        <v>49</v>
      </c>
      <c r="D20" s="1" t="s">
        <v>50</v>
      </c>
      <c r="E20" s="2">
        <v>5</v>
      </c>
      <c r="F20" s="81"/>
      <c r="G20" s="69">
        <f t="shared" si="0"/>
        <v>0</v>
      </c>
      <c r="I20" s="38"/>
    </row>
    <row r="21" spans="1:15" x14ac:dyDescent="0.35">
      <c r="A21" s="1">
        <v>11</v>
      </c>
      <c r="B21" s="1" t="s">
        <v>74</v>
      </c>
      <c r="C21" s="5" t="s">
        <v>82</v>
      </c>
      <c r="D21" s="1" t="s">
        <v>12</v>
      </c>
      <c r="E21" s="2">
        <v>1</v>
      </c>
      <c r="F21" s="81"/>
      <c r="G21" s="69">
        <f t="shared" si="0"/>
        <v>0</v>
      </c>
      <c r="I21" s="38"/>
    </row>
    <row r="22" spans="1:15" x14ac:dyDescent="0.35">
      <c r="A22" s="1">
        <v>12</v>
      </c>
      <c r="B22" s="1" t="s">
        <v>75</v>
      </c>
      <c r="C22" s="5" t="s">
        <v>83</v>
      </c>
      <c r="D22" s="1" t="s">
        <v>50</v>
      </c>
      <c r="E22" s="2">
        <v>4</v>
      </c>
      <c r="F22" s="81"/>
      <c r="G22" s="69">
        <f t="shared" si="0"/>
        <v>0</v>
      </c>
      <c r="I22" s="38"/>
    </row>
    <row r="23" spans="1:15" x14ac:dyDescent="0.35">
      <c r="A23" s="1">
        <v>13</v>
      </c>
      <c r="B23" s="1" t="s">
        <v>87</v>
      </c>
      <c r="C23" s="5" t="s">
        <v>97</v>
      </c>
      <c r="D23" s="1" t="s">
        <v>111</v>
      </c>
      <c r="E23" s="2">
        <v>351</v>
      </c>
      <c r="F23" s="81"/>
      <c r="G23" s="69">
        <f t="shared" si="0"/>
        <v>0</v>
      </c>
      <c r="I23" s="38"/>
    </row>
    <row r="24" spans="1:15" x14ac:dyDescent="0.35">
      <c r="A24" s="1">
        <v>14</v>
      </c>
      <c r="B24" s="1" t="s">
        <v>88</v>
      </c>
      <c r="C24" s="5" t="s">
        <v>98</v>
      </c>
      <c r="D24" s="1" t="s">
        <v>111</v>
      </c>
      <c r="E24" s="2">
        <v>20</v>
      </c>
      <c r="F24" s="81"/>
      <c r="G24" s="69">
        <f t="shared" si="0"/>
        <v>0</v>
      </c>
      <c r="I24" s="38"/>
    </row>
    <row r="25" spans="1:15" x14ac:dyDescent="0.35">
      <c r="A25" s="1">
        <v>15</v>
      </c>
      <c r="B25" s="1" t="s">
        <v>53</v>
      </c>
      <c r="C25" s="5" t="s">
        <v>54</v>
      </c>
      <c r="D25" s="1" t="s">
        <v>60</v>
      </c>
      <c r="E25" s="2">
        <v>64</v>
      </c>
      <c r="F25" s="81"/>
      <c r="G25" s="69">
        <f t="shared" si="0"/>
        <v>0</v>
      </c>
      <c r="I25" s="38"/>
    </row>
    <row r="26" spans="1:15" x14ac:dyDescent="0.35">
      <c r="A26" s="1">
        <v>16</v>
      </c>
      <c r="B26" s="1" t="s">
        <v>89</v>
      </c>
      <c r="C26" s="5" t="s">
        <v>99</v>
      </c>
      <c r="D26" s="1" t="s">
        <v>13</v>
      </c>
      <c r="E26" s="2">
        <v>228</v>
      </c>
      <c r="F26" s="81"/>
      <c r="G26" s="69">
        <f t="shared" si="0"/>
        <v>0</v>
      </c>
      <c r="I26" s="38"/>
    </row>
    <row r="27" spans="1:15" x14ac:dyDescent="0.35">
      <c r="A27" s="1">
        <v>17</v>
      </c>
      <c r="B27" s="1" t="s">
        <v>90</v>
      </c>
      <c r="C27" s="5" t="s">
        <v>100</v>
      </c>
      <c r="D27" s="1" t="s">
        <v>50</v>
      </c>
      <c r="E27" s="2">
        <v>2</v>
      </c>
      <c r="F27" s="81"/>
      <c r="G27" s="69">
        <f t="shared" si="0"/>
        <v>0</v>
      </c>
      <c r="I27" s="38"/>
    </row>
    <row r="28" spans="1:15" x14ac:dyDescent="0.35">
      <c r="A28" s="1">
        <v>18</v>
      </c>
      <c r="B28" s="1" t="s">
        <v>91</v>
      </c>
      <c r="C28" s="5" t="s">
        <v>101</v>
      </c>
      <c r="D28" s="1" t="s">
        <v>50</v>
      </c>
      <c r="E28" s="2">
        <v>2</v>
      </c>
      <c r="F28" s="81"/>
      <c r="G28" s="69">
        <f t="shared" si="0"/>
        <v>0</v>
      </c>
      <c r="I28" s="38"/>
    </row>
    <row r="29" spans="1:15" x14ac:dyDescent="0.35">
      <c r="A29" s="1">
        <v>19</v>
      </c>
      <c r="B29" s="1" t="s">
        <v>92</v>
      </c>
      <c r="C29" s="5" t="s">
        <v>102</v>
      </c>
      <c r="D29" s="1" t="s">
        <v>60</v>
      </c>
      <c r="E29" s="2">
        <v>44</v>
      </c>
      <c r="F29" s="81"/>
      <c r="G29" s="69">
        <f t="shared" si="0"/>
        <v>0</v>
      </c>
      <c r="I29" s="38"/>
    </row>
    <row r="30" spans="1:15" x14ac:dyDescent="0.35">
      <c r="A30" s="1">
        <v>20</v>
      </c>
      <c r="B30" s="1" t="s">
        <v>93</v>
      </c>
      <c r="C30" s="5" t="s">
        <v>103</v>
      </c>
      <c r="D30" s="1" t="s">
        <v>22</v>
      </c>
      <c r="E30" s="2">
        <v>36</v>
      </c>
      <c r="F30" s="81"/>
      <c r="G30" s="69">
        <f t="shared" si="0"/>
        <v>0</v>
      </c>
      <c r="I30" s="38"/>
    </row>
    <row r="31" spans="1:15" x14ac:dyDescent="0.35">
      <c r="A31" s="1">
        <v>21</v>
      </c>
      <c r="B31" s="1" t="s">
        <v>94</v>
      </c>
      <c r="C31" s="5" t="s">
        <v>104</v>
      </c>
      <c r="D31" s="1" t="s">
        <v>50</v>
      </c>
      <c r="E31" s="2">
        <v>2</v>
      </c>
      <c r="F31" s="81"/>
      <c r="G31" s="69">
        <f t="shared" si="0"/>
        <v>0</v>
      </c>
      <c r="I31" s="38"/>
    </row>
    <row r="32" spans="1:15" x14ac:dyDescent="0.35">
      <c r="A32" s="1">
        <v>22</v>
      </c>
      <c r="B32" s="1" t="s">
        <v>95</v>
      </c>
      <c r="C32" s="5" t="s">
        <v>105</v>
      </c>
      <c r="D32" s="1" t="s">
        <v>13</v>
      </c>
      <c r="E32" s="2">
        <v>194</v>
      </c>
      <c r="F32" s="81"/>
      <c r="G32" s="69">
        <f t="shared" si="0"/>
        <v>0</v>
      </c>
      <c r="I32" s="38"/>
    </row>
    <row r="33" spans="1:15" x14ac:dyDescent="0.35">
      <c r="A33" s="1">
        <v>23</v>
      </c>
      <c r="B33" s="1" t="s">
        <v>96</v>
      </c>
      <c r="C33" s="5" t="s">
        <v>106</v>
      </c>
      <c r="D33" s="1" t="s">
        <v>50</v>
      </c>
      <c r="E33" s="2">
        <v>4</v>
      </c>
      <c r="F33" s="81"/>
      <c r="G33" s="69">
        <f t="shared" si="0"/>
        <v>0</v>
      </c>
      <c r="I33" s="38"/>
    </row>
    <row r="34" spans="1:15" x14ac:dyDescent="0.35">
      <c r="A34" s="1">
        <v>24</v>
      </c>
      <c r="B34" s="1" t="s">
        <v>85</v>
      </c>
      <c r="C34" s="5" t="s">
        <v>107</v>
      </c>
      <c r="D34" s="1" t="s">
        <v>111</v>
      </c>
      <c r="E34" s="2">
        <v>322</v>
      </c>
      <c r="F34" s="81"/>
      <c r="G34" s="69">
        <f t="shared" si="0"/>
        <v>0</v>
      </c>
      <c r="I34" s="38"/>
    </row>
    <row r="35" spans="1:15" x14ac:dyDescent="0.35">
      <c r="A35" s="1">
        <v>25</v>
      </c>
      <c r="B35" s="1" t="s">
        <v>86</v>
      </c>
      <c r="C35" s="5" t="s">
        <v>108</v>
      </c>
      <c r="D35" s="1" t="s">
        <v>112</v>
      </c>
      <c r="E35" s="2">
        <v>91</v>
      </c>
      <c r="F35" s="81"/>
      <c r="G35" s="69">
        <f t="shared" si="0"/>
        <v>0</v>
      </c>
      <c r="I35" s="38"/>
    </row>
    <row r="36" spans="1:15" x14ac:dyDescent="0.35">
      <c r="A36" s="1">
        <v>26</v>
      </c>
      <c r="B36" s="1" t="s">
        <v>114</v>
      </c>
      <c r="C36" s="5" t="s">
        <v>109</v>
      </c>
      <c r="D36" s="1" t="s">
        <v>113</v>
      </c>
      <c r="E36" s="2">
        <v>41</v>
      </c>
      <c r="F36" s="81"/>
      <c r="G36" s="69">
        <f t="shared" si="0"/>
        <v>0</v>
      </c>
      <c r="I36" s="38"/>
    </row>
    <row r="37" spans="1:15" x14ac:dyDescent="0.35">
      <c r="A37" s="1">
        <v>27</v>
      </c>
      <c r="B37" s="1" t="s">
        <v>115</v>
      </c>
      <c r="C37" s="5" t="s">
        <v>110</v>
      </c>
      <c r="D37" s="1" t="s">
        <v>113</v>
      </c>
      <c r="E37" s="2">
        <v>41</v>
      </c>
      <c r="F37" s="81"/>
      <c r="G37" s="69">
        <f t="shared" si="0"/>
        <v>0</v>
      </c>
      <c r="I37" s="38"/>
    </row>
    <row r="38" spans="1:15" x14ac:dyDescent="0.35">
      <c r="A38" s="1">
        <v>28</v>
      </c>
      <c r="B38" s="1" t="s">
        <v>116</v>
      </c>
      <c r="C38" s="5" t="s">
        <v>181</v>
      </c>
      <c r="D38" s="1" t="s">
        <v>84</v>
      </c>
      <c r="E38" s="2">
        <v>61</v>
      </c>
      <c r="F38" s="81"/>
      <c r="G38" s="69">
        <f t="shared" si="0"/>
        <v>0</v>
      </c>
      <c r="I38" s="38"/>
    </row>
    <row r="39" spans="1:15" x14ac:dyDescent="0.35">
      <c r="A39" s="1">
        <v>29</v>
      </c>
      <c r="B39" s="1" t="s">
        <v>117</v>
      </c>
      <c r="C39" s="5" t="s">
        <v>150</v>
      </c>
      <c r="D39" s="1" t="s">
        <v>84</v>
      </c>
      <c r="E39" s="2">
        <v>25</v>
      </c>
      <c r="F39" s="81"/>
      <c r="G39" s="69">
        <f t="shared" si="0"/>
        <v>0</v>
      </c>
      <c r="I39" s="38"/>
    </row>
    <row r="40" spans="1:15" x14ac:dyDescent="0.35">
      <c r="A40" s="1">
        <v>30</v>
      </c>
      <c r="B40" s="1" t="s">
        <v>118</v>
      </c>
      <c r="C40" s="5" t="s">
        <v>151</v>
      </c>
      <c r="D40" s="1" t="s">
        <v>13</v>
      </c>
      <c r="E40" s="2">
        <v>12</v>
      </c>
      <c r="F40" s="81"/>
      <c r="G40" s="69">
        <f t="shared" si="0"/>
        <v>0</v>
      </c>
      <c r="I40" s="38"/>
    </row>
    <row r="41" spans="1:15" x14ac:dyDescent="0.35">
      <c r="A41" s="1">
        <v>31</v>
      </c>
      <c r="B41" s="1" t="s">
        <v>119</v>
      </c>
      <c r="C41" s="5" t="s">
        <v>152</v>
      </c>
      <c r="D41" s="1" t="s">
        <v>13</v>
      </c>
      <c r="E41" s="2">
        <v>10</v>
      </c>
      <c r="F41" s="81"/>
      <c r="G41" s="69">
        <f t="shared" si="0"/>
        <v>0</v>
      </c>
      <c r="I41" s="38"/>
    </row>
    <row r="42" spans="1:15" x14ac:dyDescent="0.35">
      <c r="A42" s="1">
        <v>32</v>
      </c>
      <c r="B42" s="1" t="s">
        <v>120</v>
      </c>
      <c r="C42" s="5" t="s">
        <v>153</v>
      </c>
      <c r="D42" s="1" t="s">
        <v>84</v>
      </c>
      <c r="E42" s="2">
        <v>323</v>
      </c>
      <c r="F42" s="81"/>
      <c r="G42" s="69">
        <f t="shared" si="0"/>
        <v>0</v>
      </c>
      <c r="I42" s="38"/>
    </row>
    <row r="43" spans="1:15" x14ac:dyDescent="0.35">
      <c r="A43" s="1">
        <v>33</v>
      </c>
      <c r="B43" s="1" t="s">
        <v>121</v>
      </c>
      <c r="C43" s="5" t="s">
        <v>154</v>
      </c>
      <c r="D43" s="1" t="s">
        <v>84</v>
      </c>
      <c r="E43" s="2">
        <v>311</v>
      </c>
      <c r="F43" s="81"/>
      <c r="G43" s="69">
        <f t="shared" si="0"/>
        <v>0</v>
      </c>
      <c r="I43" s="38"/>
    </row>
    <row r="44" spans="1:15" x14ac:dyDescent="0.35">
      <c r="A44" s="1">
        <v>34</v>
      </c>
      <c r="B44" s="1" t="s">
        <v>122</v>
      </c>
      <c r="C44" s="5" t="s">
        <v>155</v>
      </c>
      <c r="D44" s="1" t="s">
        <v>14</v>
      </c>
      <c r="E44" s="2">
        <v>283</v>
      </c>
      <c r="F44" s="81"/>
      <c r="G44" s="69">
        <f t="shared" si="0"/>
        <v>0</v>
      </c>
      <c r="I44" s="38"/>
    </row>
    <row r="45" spans="1:15" x14ac:dyDescent="0.35">
      <c r="A45" s="1">
        <v>35</v>
      </c>
      <c r="B45" s="1" t="s">
        <v>123</v>
      </c>
      <c r="C45" s="5" t="s">
        <v>156</v>
      </c>
      <c r="D45" s="1" t="s">
        <v>13</v>
      </c>
      <c r="E45" s="2">
        <v>56</v>
      </c>
      <c r="F45" s="81"/>
      <c r="G45" s="69">
        <f t="shared" si="0"/>
        <v>0</v>
      </c>
      <c r="I45" s="38"/>
    </row>
    <row r="46" spans="1:15" x14ac:dyDescent="0.35">
      <c r="A46" s="1">
        <v>36</v>
      </c>
      <c r="B46" s="1" t="s">
        <v>124</v>
      </c>
      <c r="C46" s="5" t="s">
        <v>157</v>
      </c>
      <c r="D46" s="1" t="s">
        <v>13</v>
      </c>
      <c r="E46" s="2">
        <v>122</v>
      </c>
      <c r="F46" s="81"/>
      <c r="G46" s="69">
        <f t="shared" si="0"/>
        <v>0</v>
      </c>
      <c r="I46" s="32"/>
      <c r="J46" s="10"/>
      <c r="K46" s="33"/>
      <c r="L46" s="10"/>
      <c r="M46" s="34"/>
      <c r="N46" s="35"/>
      <c r="O46" s="36"/>
    </row>
    <row r="47" spans="1:15" x14ac:dyDescent="0.35">
      <c r="A47" s="1">
        <v>37</v>
      </c>
      <c r="B47" s="1" t="s">
        <v>125</v>
      </c>
      <c r="C47" s="5" t="s">
        <v>158</v>
      </c>
      <c r="D47" s="1" t="s">
        <v>13</v>
      </c>
      <c r="E47" s="2">
        <v>1078</v>
      </c>
      <c r="F47" s="81"/>
      <c r="G47" s="69">
        <f t="shared" si="0"/>
        <v>0</v>
      </c>
      <c r="I47" s="37"/>
      <c r="J47" s="10"/>
      <c r="K47" s="11"/>
      <c r="L47" s="10"/>
      <c r="M47" s="12"/>
      <c r="N47" s="13"/>
      <c r="O47" s="9"/>
    </row>
    <row r="48" spans="1:15" x14ac:dyDescent="0.35">
      <c r="A48" s="1">
        <v>38</v>
      </c>
      <c r="B48" s="1" t="s">
        <v>126</v>
      </c>
      <c r="C48" s="5" t="s">
        <v>159</v>
      </c>
      <c r="D48" s="1" t="s">
        <v>13</v>
      </c>
      <c r="E48" s="2">
        <v>8</v>
      </c>
      <c r="F48" s="81"/>
      <c r="G48" s="69">
        <f t="shared" si="0"/>
        <v>0</v>
      </c>
      <c r="I48" s="37" t="e">
        <f>#REF!</f>
        <v>#REF!</v>
      </c>
      <c r="J48" s="10"/>
      <c r="K48" s="11"/>
      <c r="L48" s="10"/>
      <c r="M48" s="12"/>
      <c r="N48" s="13"/>
      <c r="O48" s="9"/>
    </row>
    <row r="49" spans="1:15" x14ac:dyDescent="0.35">
      <c r="A49" s="1">
        <v>39</v>
      </c>
      <c r="B49" s="1" t="s">
        <v>127</v>
      </c>
      <c r="C49" s="5" t="s">
        <v>160</v>
      </c>
      <c r="D49" s="1" t="s">
        <v>13</v>
      </c>
      <c r="E49" s="2">
        <v>50</v>
      </c>
      <c r="F49" s="81"/>
      <c r="G49" s="69">
        <f t="shared" si="0"/>
        <v>0</v>
      </c>
      <c r="I49" s="37" t="e">
        <f>#REF!</f>
        <v>#REF!</v>
      </c>
      <c r="J49" s="10"/>
      <c r="K49" s="11"/>
      <c r="L49" s="10"/>
      <c r="M49" s="12"/>
      <c r="N49" s="13"/>
      <c r="O49" s="9"/>
    </row>
    <row r="50" spans="1:15" x14ac:dyDescent="0.35">
      <c r="A50" s="1">
        <v>40</v>
      </c>
      <c r="B50" s="1" t="s">
        <v>128</v>
      </c>
      <c r="C50" s="5" t="s">
        <v>161</v>
      </c>
      <c r="D50" s="1" t="s">
        <v>13</v>
      </c>
      <c r="E50" s="2">
        <v>471</v>
      </c>
      <c r="F50" s="81"/>
      <c r="G50" s="69">
        <f t="shared" si="0"/>
        <v>0</v>
      </c>
      <c r="I50" s="37"/>
      <c r="J50" s="10"/>
      <c r="K50" s="11"/>
      <c r="L50" s="10"/>
      <c r="M50" s="12"/>
      <c r="N50" s="13"/>
      <c r="O50" s="9"/>
    </row>
    <row r="51" spans="1:15" x14ac:dyDescent="0.35">
      <c r="A51" s="1">
        <v>41</v>
      </c>
      <c r="B51" s="1" t="s">
        <v>129</v>
      </c>
      <c r="C51" s="5" t="s">
        <v>162</v>
      </c>
      <c r="D51" s="1" t="s">
        <v>13</v>
      </c>
      <c r="E51" s="2">
        <v>22</v>
      </c>
      <c r="F51" s="81"/>
      <c r="G51" s="69">
        <f t="shared" si="0"/>
        <v>0</v>
      </c>
      <c r="I51" s="37" t="e">
        <f>#REF!</f>
        <v>#REF!</v>
      </c>
      <c r="J51" s="10"/>
      <c r="K51" s="11"/>
      <c r="L51" s="10"/>
      <c r="M51" s="12"/>
      <c r="N51" s="13"/>
      <c r="O51" s="9"/>
    </row>
    <row r="52" spans="1:15" x14ac:dyDescent="0.35">
      <c r="A52" s="1">
        <v>42</v>
      </c>
      <c r="B52" s="1" t="s">
        <v>130</v>
      </c>
      <c r="C52" s="5" t="s">
        <v>163</v>
      </c>
      <c r="D52" s="1" t="s">
        <v>14</v>
      </c>
      <c r="E52" s="2">
        <v>2911</v>
      </c>
      <c r="F52" s="81"/>
      <c r="G52" s="69">
        <f t="shared" si="0"/>
        <v>0</v>
      </c>
      <c r="I52" s="37">
        <f t="shared" ref="I52:I80" si="3">G56</f>
        <v>0</v>
      </c>
      <c r="J52" s="16"/>
      <c r="K52" s="16"/>
      <c r="L52" s="16"/>
      <c r="M52" s="16"/>
      <c r="N52" s="13"/>
      <c r="O52" s="13"/>
    </row>
    <row r="53" spans="1:15" x14ac:dyDescent="0.35">
      <c r="A53" s="1">
        <v>43</v>
      </c>
      <c r="B53" s="1" t="s">
        <v>131</v>
      </c>
      <c r="C53" s="5" t="s">
        <v>164</v>
      </c>
      <c r="D53" s="1" t="s">
        <v>14</v>
      </c>
      <c r="E53" s="2">
        <v>66</v>
      </c>
      <c r="F53" s="81"/>
      <c r="G53" s="69">
        <f t="shared" si="0"/>
        <v>0</v>
      </c>
      <c r="I53" s="37">
        <f t="shared" si="3"/>
        <v>0</v>
      </c>
    </row>
    <row r="54" spans="1:15" x14ac:dyDescent="0.35">
      <c r="A54" s="1">
        <v>44</v>
      </c>
      <c r="B54" s="1" t="s">
        <v>132</v>
      </c>
      <c r="C54" s="5" t="s">
        <v>165</v>
      </c>
      <c r="D54" s="1" t="s">
        <v>13</v>
      </c>
      <c r="E54" s="2">
        <v>822</v>
      </c>
      <c r="F54" s="81"/>
      <c r="G54" s="69">
        <f t="shared" si="0"/>
        <v>0</v>
      </c>
      <c r="I54" s="37">
        <f t="shared" si="3"/>
        <v>0</v>
      </c>
    </row>
    <row r="55" spans="1:15" x14ac:dyDescent="0.35">
      <c r="A55" s="1">
        <v>45</v>
      </c>
      <c r="B55" s="1" t="s">
        <v>15</v>
      </c>
      <c r="C55" s="5" t="s">
        <v>55</v>
      </c>
      <c r="D55" s="1" t="s">
        <v>13</v>
      </c>
      <c r="E55" s="2">
        <v>200</v>
      </c>
      <c r="F55" s="81"/>
      <c r="G55" s="69">
        <f t="shared" si="0"/>
        <v>0</v>
      </c>
      <c r="I55" s="37">
        <f t="shared" si="3"/>
        <v>0</v>
      </c>
    </row>
    <row r="56" spans="1:15" x14ac:dyDescent="0.35">
      <c r="A56" s="1">
        <v>46</v>
      </c>
      <c r="B56" s="1" t="s">
        <v>133</v>
      </c>
      <c r="C56" s="5" t="s">
        <v>166</v>
      </c>
      <c r="D56" s="1" t="s">
        <v>50</v>
      </c>
      <c r="E56" s="2">
        <v>7</v>
      </c>
      <c r="F56" s="81"/>
      <c r="G56" s="69">
        <f>F56*E56</f>
        <v>0</v>
      </c>
      <c r="I56" s="37">
        <f t="shared" si="3"/>
        <v>0</v>
      </c>
    </row>
    <row r="57" spans="1:15" x14ac:dyDescent="0.35">
      <c r="A57" s="1">
        <v>47</v>
      </c>
      <c r="B57" s="1" t="s">
        <v>40</v>
      </c>
      <c r="C57" s="5" t="s">
        <v>41</v>
      </c>
      <c r="D57" s="1" t="s">
        <v>12</v>
      </c>
      <c r="E57" s="2">
        <v>1</v>
      </c>
      <c r="F57" s="81"/>
      <c r="G57" s="69">
        <f t="shared" si="0"/>
        <v>0</v>
      </c>
      <c r="I57" s="37">
        <f t="shared" si="3"/>
        <v>0</v>
      </c>
    </row>
    <row r="58" spans="1:15" x14ac:dyDescent="0.35">
      <c r="A58" s="1">
        <v>48</v>
      </c>
      <c r="B58" s="1" t="s">
        <v>134</v>
      </c>
      <c r="C58" s="5" t="s">
        <v>167</v>
      </c>
      <c r="D58" s="1" t="s">
        <v>50</v>
      </c>
      <c r="E58" s="2">
        <v>7</v>
      </c>
      <c r="F58" s="81"/>
      <c r="G58" s="69">
        <f t="shared" si="0"/>
        <v>0</v>
      </c>
      <c r="I58" s="37">
        <f t="shared" si="3"/>
        <v>0</v>
      </c>
    </row>
    <row r="59" spans="1:15" x14ac:dyDescent="0.35">
      <c r="A59" s="1">
        <v>49</v>
      </c>
      <c r="B59" s="1" t="s">
        <v>135</v>
      </c>
      <c r="C59" s="5" t="s">
        <v>168</v>
      </c>
      <c r="D59" s="1" t="s">
        <v>50</v>
      </c>
      <c r="E59" s="2">
        <v>7</v>
      </c>
      <c r="F59" s="81"/>
      <c r="G59" s="69">
        <f t="shared" si="0"/>
        <v>0</v>
      </c>
      <c r="I59" s="37" t="e">
        <f>#REF!</f>
        <v>#REF!</v>
      </c>
    </row>
    <row r="60" spans="1:15" x14ac:dyDescent="0.35">
      <c r="A60" s="1">
        <v>50</v>
      </c>
      <c r="B60" s="1" t="s">
        <v>136</v>
      </c>
      <c r="C60" s="5" t="s">
        <v>169</v>
      </c>
      <c r="D60" s="1" t="s">
        <v>50</v>
      </c>
      <c r="E60" s="2">
        <v>7</v>
      </c>
      <c r="F60" s="81"/>
      <c r="G60" s="69">
        <f t="shared" si="0"/>
        <v>0</v>
      </c>
      <c r="I60" s="37">
        <f>G63</f>
        <v>0</v>
      </c>
    </row>
    <row r="61" spans="1:15" x14ac:dyDescent="0.35">
      <c r="A61" s="1">
        <v>51</v>
      </c>
      <c r="B61" s="1" t="s">
        <v>137</v>
      </c>
      <c r="C61" s="5" t="s">
        <v>170</v>
      </c>
      <c r="D61" s="1" t="s">
        <v>50</v>
      </c>
      <c r="E61" s="2">
        <v>7</v>
      </c>
      <c r="F61" s="81"/>
      <c r="G61" s="69">
        <f t="shared" si="0"/>
        <v>0</v>
      </c>
      <c r="I61" s="37">
        <f>G64</f>
        <v>0</v>
      </c>
    </row>
    <row r="62" spans="1:15" x14ac:dyDescent="0.35">
      <c r="A62" s="1">
        <v>52</v>
      </c>
      <c r="B62" s="1" t="s">
        <v>138</v>
      </c>
      <c r="C62" s="5" t="s">
        <v>171</v>
      </c>
      <c r="D62" s="1" t="s">
        <v>50</v>
      </c>
      <c r="E62" s="2">
        <v>3</v>
      </c>
      <c r="F62" s="81"/>
      <c r="G62" s="69">
        <f t="shared" si="0"/>
        <v>0</v>
      </c>
      <c r="I62" s="37">
        <f>G79</f>
        <v>0</v>
      </c>
    </row>
    <row r="63" spans="1:15" x14ac:dyDescent="0.35">
      <c r="A63" s="1">
        <v>53</v>
      </c>
      <c r="B63" s="4" t="s">
        <v>139</v>
      </c>
      <c r="C63" s="5" t="s">
        <v>172</v>
      </c>
      <c r="D63" s="3" t="s">
        <v>50</v>
      </c>
      <c r="E63" s="2">
        <v>1</v>
      </c>
      <c r="F63" s="81"/>
      <c r="G63" s="69">
        <f t="shared" si="0"/>
        <v>0</v>
      </c>
      <c r="I63" s="37">
        <f>G81</f>
        <v>0</v>
      </c>
    </row>
    <row r="64" spans="1:15" x14ac:dyDescent="0.35">
      <c r="A64" s="1">
        <v>54</v>
      </c>
      <c r="B64" s="4" t="s">
        <v>140</v>
      </c>
      <c r="C64" s="5" t="s">
        <v>173</v>
      </c>
      <c r="D64" s="3" t="s">
        <v>50</v>
      </c>
      <c r="E64" s="2">
        <v>7</v>
      </c>
      <c r="F64" s="81"/>
      <c r="G64" s="69">
        <f t="shared" si="0"/>
        <v>0</v>
      </c>
      <c r="I64" s="37">
        <f>G82</f>
        <v>0</v>
      </c>
    </row>
    <row r="65" spans="1:9" x14ac:dyDescent="0.35">
      <c r="A65" s="1">
        <v>55</v>
      </c>
      <c r="B65" s="4" t="s">
        <v>141</v>
      </c>
      <c r="C65" s="5" t="s">
        <v>174</v>
      </c>
      <c r="D65" s="3" t="s">
        <v>50</v>
      </c>
      <c r="E65" s="2">
        <v>2</v>
      </c>
      <c r="F65" s="81"/>
      <c r="G65" s="69">
        <f t="shared" si="0"/>
        <v>0</v>
      </c>
      <c r="I65" s="37"/>
    </row>
    <row r="66" spans="1:9" x14ac:dyDescent="0.35">
      <c r="A66" s="1">
        <v>56</v>
      </c>
      <c r="B66" s="4" t="s">
        <v>142</v>
      </c>
      <c r="C66" s="5" t="s">
        <v>175</v>
      </c>
      <c r="D66" s="3" t="s">
        <v>14</v>
      </c>
      <c r="E66" s="2">
        <v>100</v>
      </c>
      <c r="F66" s="81"/>
      <c r="G66" s="69">
        <f t="shared" si="0"/>
        <v>0</v>
      </c>
      <c r="I66" s="37"/>
    </row>
    <row r="67" spans="1:9" x14ac:dyDescent="0.35">
      <c r="A67" s="1">
        <v>57</v>
      </c>
      <c r="B67" s="4" t="s">
        <v>143</v>
      </c>
      <c r="C67" s="5" t="s">
        <v>176</v>
      </c>
      <c r="D67" s="3" t="s">
        <v>13</v>
      </c>
      <c r="E67" s="2">
        <v>177</v>
      </c>
      <c r="F67" s="81"/>
      <c r="G67" s="69">
        <f t="shared" si="0"/>
        <v>0</v>
      </c>
      <c r="I67" s="37"/>
    </row>
    <row r="68" spans="1:9" x14ac:dyDescent="0.35">
      <c r="A68" s="1">
        <v>58</v>
      </c>
      <c r="B68" s="4" t="s">
        <v>144</v>
      </c>
      <c r="C68" s="5" t="s">
        <v>177</v>
      </c>
      <c r="D68" s="3" t="s">
        <v>50</v>
      </c>
      <c r="E68" s="2">
        <v>8</v>
      </c>
      <c r="F68" s="81"/>
      <c r="G68" s="69">
        <f t="shared" si="0"/>
        <v>0</v>
      </c>
      <c r="I68" s="37"/>
    </row>
    <row r="69" spans="1:9" x14ac:dyDescent="0.35">
      <c r="A69" s="1">
        <v>59</v>
      </c>
      <c r="B69" s="4" t="s">
        <v>145</v>
      </c>
      <c r="C69" s="5" t="s">
        <v>178</v>
      </c>
      <c r="D69" s="3" t="s">
        <v>50</v>
      </c>
      <c r="E69" s="2">
        <v>4</v>
      </c>
      <c r="F69" s="81"/>
      <c r="G69" s="69">
        <f t="shared" si="0"/>
        <v>0</v>
      </c>
      <c r="I69" s="37"/>
    </row>
    <row r="70" spans="1:9" x14ac:dyDescent="0.35">
      <c r="A70" s="1">
        <v>60</v>
      </c>
      <c r="B70" s="4" t="s">
        <v>146</v>
      </c>
      <c r="C70" s="5" t="s">
        <v>179</v>
      </c>
      <c r="D70" s="3" t="s">
        <v>50</v>
      </c>
      <c r="E70" s="2">
        <v>4</v>
      </c>
      <c r="F70" s="81"/>
      <c r="G70" s="69">
        <f t="shared" si="0"/>
        <v>0</v>
      </c>
      <c r="I70" s="37"/>
    </row>
    <row r="71" spans="1:9" x14ac:dyDescent="0.35">
      <c r="A71" s="1">
        <v>61</v>
      </c>
      <c r="B71" s="4" t="s">
        <v>16</v>
      </c>
      <c r="C71" s="5" t="s">
        <v>17</v>
      </c>
      <c r="D71" s="3" t="s">
        <v>50</v>
      </c>
      <c r="E71" s="2">
        <v>8</v>
      </c>
      <c r="F71" s="81"/>
      <c r="G71" s="69">
        <f t="shared" si="0"/>
        <v>0</v>
      </c>
      <c r="I71" s="37"/>
    </row>
    <row r="72" spans="1:9" x14ac:dyDescent="0.35">
      <c r="A72" s="1">
        <v>62</v>
      </c>
      <c r="B72" s="4" t="s">
        <v>147</v>
      </c>
      <c r="C72" s="5" t="s">
        <v>180</v>
      </c>
      <c r="D72" s="3" t="s">
        <v>50</v>
      </c>
      <c r="E72" s="2">
        <v>5</v>
      </c>
      <c r="F72" s="81"/>
      <c r="G72" s="69">
        <f t="shared" si="0"/>
        <v>0</v>
      </c>
      <c r="I72" s="37"/>
    </row>
    <row r="73" spans="1:9" x14ac:dyDescent="0.35">
      <c r="A73" s="1">
        <v>63</v>
      </c>
      <c r="B73" s="4" t="s">
        <v>148</v>
      </c>
      <c r="C73" s="5" t="s">
        <v>149</v>
      </c>
      <c r="D73" s="3" t="s">
        <v>50</v>
      </c>
      <c r="E73" s="2">
        <v>4</v>
      </c>
      <c r="F73" s="81"/>
      <c r="G73" s="69">
        <f t="shared" si="0"/>
        <v>0</v>
      </c>
      <c r="I73" s="37"/>
    </row>
    <row r="74" spans="1:9" x14ac:dyDescent="0.35">
      <c r="A74" s="1">
        <v>64</v>
      </c>
      <c r="B74" s="4" t="s">
        <v>182</v>
      </c>
      <c r="C74" s="5" t="s">
        <v>183</v>
      </c>
      <c r="D74" s="3" t="s">
        <v>50</v>
      </c>
      <c r="E74" s="2">
        <v>1</v>
      </c>
      <c r="F74" s="81"/>
      <c r="G74" s="69">
        <f t="shared" si="0"/>
        <v>0</v>
      </c>
      <c r="I74" s="37"/>
    </row>
    <row r="75" spans="1:9" x14ac:dyDescent="0.35">
      <c r="A75" s="1">
        <v>65</v>
      </c>
      <c r="B75" s="4" t="s">
        <v>184</v>
      </c>
      <c r="C75" s="5" t="s">
        <v>186</v>
      </c>
      <c r="D75" s="3" t="s">
        <v>50</v>
      </c>
      <c r="E75" s="2">
        <v>1</v>
      </c>
      <c r="F75" s="81"/>
      <c r="G75" s="69">
        <f t="shared" si="0"/>
        <v>0</v>
      </c>
      <c r="I75" s="37"/>
    </row>
    <row r="76" spans="1:9" x14ac:dyDescent="0.35">
      <c r="A76" s="1">
        <v>66</v>
      </c>
      <c r="B76" s="4" t="s">
        <v>185</v>
      </c>
      <c r="C76" s="5" t="s">
        <v>187</v>
      </c>
      <c r="D76" s="3" t="s">
        <v>50</v>
      </c>
      <c r="E76" s="2">
        <v>1</v>
      </c>
      <c r="F76" s="81"/>
      <c r="G76" s="69">
        <f t="shared" si="0"/>
        <v>0</v>
      </c>
      <c r="I76" s="37"/>
    </row>
    <row r="77" spans="1:9" x14ac:dyDescent="0.35">
      <c r="A77" s="1">
        <v>67</v>
      </c>
      <c r="B77" s="4" t="s">
        <v>56</v>
      </c>
      <c r="C77" s="5" t="s">
        <v>57</v>
      </c>
      <c r="D77" s="3" t="s">
        <v>50</v>
      </c>
      <c r="E77" s="2">
        <v>2</v>
      </c>
      <c r="F77" s="81"/>
      <c r="G77" s="69">
        <f t="shared" si="0"/>
        <v>0</v>
      </c>
      <c r="I77" s="37"/>
    </row>
    <row r="78" spans="1:9" x14ac:dyDescent="0.35">
      <c r="A78" s="1">
        <v>68</v>
      </c>
      <c r="B78" s="4" t="s">
        <v>188</v>
      </c>
      <c r="C78" s="5" t="s">
        <v>18</v>
      </c>
      <c r="D78" s="3" t="s">
        <v>12</v>
      </c>
      <c r="E78" s="2">
        <v>1</v>
      </c>
      <c r="F78" s="81"/>
      <c r="G78" s="69">
        <f t="shared" si="0"/>
        <v>0</v>
      </c>
      <c r="I78" s="37"/>
    </row>
    <row r="79" spans="1:9" x14ac:dyDescent="0.35">
      <c r="A79" s="1">
        <v>69</v>
      </c>
      <c r="B79" s="4" t="s">
        <v>189</v>
      </c>
      <c r="C79" s="5" t="s">
        <v>192</v>
      </c>
      <c r="D79" s="3" t="s">
        <v>60</v>
      </c>
      <c r="E79" s="2">
        <v>20</v>
      </c>
      <c r="F79" s="81"/>
      <c r="G79" s="69">
        <f t="shared" si="0"/>
        <v>0</v>
      </c>
      <c r="I79" s="37">
        <f t="shared" si="3"/>
        <v>0</v>
      </c>
    </row>
    <row r="80" spans="1:9" x14ac:dyDescent="0.35">
      <c r="A80" s="1">
        <v>70</v>
      </c>
      <c r="B80" s="1" t="s">
        <v>190</v>
      </c>
      <c r="C80" s="5" t="s">
        <v>193</v>
      </c>
      <c r="D80" s="3" t="s">
        <v>14</v>
      </c>
      <c r="E80" s="2">
        <v>100</v>
      </c>
      <c r="F80" s="81"/>
      <c r="G80" s="69">
        <f>F80*E80</f>
        <v>0</v>
      </c>
      <c r="I80" s="37">
        <f t="shared" si="3"/>
        <v>0</v>
      </c>
    </row>
    <row r="81" spans="1:9" x14ac:dyDescent="0.35">
      <c r="A81" s="1">
        <v>71</v>
      </c>
      <c r="B81" s="1" t="s">
        <v>58</v>
      </c>
      <c r="C81" s="5" t="s">
        <v>59</v>
      </c>
      <c r="D81" s="3" t="s">
        <v>14</v>
      </c>
      <c r="E81" s="2">
        <v>1112</v>
      </c>
      <c r="F81" s="81"/>
      <c r="G81" s="69">
        <f>F81*E81</f>
        <v>0</v>
      </c>
      <c r="I81" s="38"/>
    </row>
    <row r="82" spans="1:9" x14ac:dyDescent="0.35">
      <c r="A82" s="1">
        <v>72</v>
      </c>
      <c r="B82" s="1" t="s">
        <v>20</v>
      </c>
      <c r="C82" s="5" t="s">
        <v>21</v>
      </c>
      <c r="D82" s="3" t="s">
        <v>22</v>
      </c>
      <c r="E82" s="2">
        <v>62</v>
      </c>
      <c r="F82" s="81"/>
      <c r="G82" s="69">
        <f>F82*E82</f>
        <v>0</v>
      </c>
      <c r="I82" s="38" t="e">
        <f>#REF!</f>
        <v>#REF!</v>
      </c>
    </row>
    <row r="83" spans="1:9" x14ac:dyDescent="0.35">
      <c r="A83" s="1">
        <v>73</v>
      </c>
      <c r="B83" s="1" t="s">
        <v>23</v>
      </c>
      <c r="C83" s="5" t="s">
        <v>24</v>
      </c>
      <c r="D83" s="3" t="s">
        <v>22</v>
      </c>
      <c r="E83" s="2">
        <v>155</v>
      </c>
      <c r="F83" s="81"/>
      <c r="G83" s="69">
        <f>F83*E83</f>
        <v>0</v>
      </c>
      <c r="I83" s="38"/>
    </row>
    <row r="84" spans="1:9" x14ac:dyDescent="0.35">
      <c r="A84" s="1">
        <v>74</v>
      </c>
      <c r="B84" s="1" t="s">
        <v>61</v>
      </c>
      <c r="C84" s="5" t="s">
        <v>62</v>
      </c>
      <c r="D84" s="1" t="s">
        <v>12</v>
      </c>
      <c r="E84" s="6">
        <v>1</v>
      </c>
      <c r="F84" s="81"/>
      <c r="G84" s="69">
        <f t="shared" ref="G84" si="4">F84*E84</f>
        <v>0</v>
      </c>
      <c r="I84" s="38"/>
    </row>
    <row r="85" spans="1:9" x14ac:dyDescent="0.35">
      <c r="A85" s="1"/>
      <c r="B85" s="1"/>
      <c r="C85" s="5"/>
      <c r="D85" s="1"/>
      <c r="E85" s="6"/>
      <c r="F85" s="68"/>
      <c r="G85" s="69"/>
      <c r="I85" s="38" t="e">
        <f>#REF!</f>
        <v>#REF!</v>
      </c>
    </row>
    <row r="86" spans="1:9" x14ac:dyDescent="0.35">
      <c r="A86" s="1"/>
      <c r="B86" s="1"/>
      <c r="C86" s="27" t="s">
        <v>25</v>
      </c>
      <c r="D86" s="1"/>
      <c r="E86" s="6"/>
      <c r="F86" s="68"/>
      <c r="G86" s="69"/>
      <c r="I86" s="38">
        <f t="shared" ref="I86" si="5">G90</f>
        <v>15000</v>
      </c>
    </row>
    <row r="87" spans="1:9" x14ac:dyDescent="0.35">
      <c r="A87" s="1">
        <v>75</v>
      </c>
      <c r="B87" s="1" t="s">
        <v>42</v>
      </c>
      <c r="C87" s="5" t="s">
        <v>43</v>
      </c>
      <c r="D87" s="1" t="s">
        <v>26</v>
      </c>
      <c r="E87" s="6">
        <v>1</v>
      </c>
      <c r="F87" s="68">
        <v>40000</v>
      </c>
      <c r="G87" s="69">
        <f>F87*E87</f>
        <v>40000</v>
      </c>
      <c r="I87" s="38"/>
    </row>
    <row r="88" spans="1:9" x14ac:dyDescent="0.35">
      <c r="A88" s="1">
        <v>76</v>
      </c>
      <c r="B88" s="1" t="s">
        <v>191</v>
      </c>
      <c r="C88" t="s">
        <v>194</v>
      </c>
      <c r="D88" s="1" t="s">
        <v>26</v>
      </c>
      <c r="E88" s="2">
        <v>1</v>
      </c>
      <c r="F88" s="69">
        <v>10000</v>
      </c>
      <c r="G88" s="69">
        <f>E88*F88</f>
        <v>10000</v>
      </c>
      <c r="I88" s="38" t="e">
        <f>SUM(I7:I86)</f>
        <v>#REF!</v>
      </c>
    </row>
    <row r="89" spans="1:9" x14ac:dyDescent="0.35">
      <c r="A89" s="1">
        <v>77</v>
      </c>
      <c r="B89" s="1" t="s">
        <v>63</v>
      </c>
      <c r="C89" s="5" t="s">
        <v>65</v>
      </c>
      <c r="D89" s="1" t="s">
        <v>26</v>
      </c>
      <c r="E89" s="2">
        <v>1</v>
      </c>
      <c r="F89" s="68">
        <v>25000</v>
      </c>
      <c r="G89" s="69">
        <f>F89*E89</f>
        <v>25000</v>
      </c>
    </row>
    <row r="90" spans="1:9" x14ac:dyDescent="0.35">
      <c r="A90" s="1">
        <v>78</v>
      </c>
      <c r="B90" s="1" t="s">
        <v>64</v>
      </c>
      <c r="C90" s="5" t="s">
        <v>66</v>
      </c>
      <c r="D90" s="1" t="s">
        <v>26</v>
      </c>
      <c r="E90" s="1">
        <v>1</v>
      </c>
      <c r="F90" s="68">
        <v>15000</v>
      </c>
      <c r="G90" s="69">
        <f>E90*F90</f>
        <v>15000</v>
      </c>
    </row>
    <row r="91" spans="1:9" ht="15" thickBot="1" x14ac:dyDescent="0.4">
      <c r="A91" s="53"/>
      <c r="B91" s="24"/>
      <c r="C91" s="24"/>
      <c r="D91" s="28"/>
      <c r="E91" s="28"/>
      <c r="F91" s="70"/>
      <c r="G91" s="70"/>
    </row>
    <row r="92" spans="1:9" ht="15" thickBot="1" x14ac:dyDescent="0.4">
      <c r="A92" s="54"/>
      <c r="B92" s="29"/>
      <c r="C92" s="30" t="s">
        <v>47</v>
      </c>
      <c r="D92" s="31"/>
      <c r="E92" s="29"/>
      <c r="F92" s="71"/>
      <c r="G92" s="72">
        <f>SUM(G11:G91)</f>
        <v>90000</v>
      </c>
    </row>
    <row r="93" spans="1:9" x14ac:dyDescent="0.35">
      <c r="A93" s="33"/>
      <c r="B93" s="10"/>
      <c r="C93" s="10"/>
      <c r="D93" s="10"/>
      <c r="E93" s="10"/>
      <c r="F93" s="26"/>
      <c r="G93" s="26"/>
    </row>
    <row r="94" spans="1:9" x14ac:dyDescent="0.35">
      <c r="A94" s="33" t="s">
        <v>27</v>
      </c>
      <c r="B94" s="10"/>
      <c r="C94" s="82"/>
      <c r="D94" s="82"/>
      <c r="E94" s="83" t="s">
        <v>28</v>
      </c>
      <c r="F94" s="84"/>
      <c r="G94" s="84"/>
    </row>
    <row r="95" spans="1:9" x14ac:dyDescent="0.35">
      <c r="A95" s="33"/>
      <c r="B95" s="10"/>
      <c r="C95" s="83" t="s">
        <v>29</v>
      </c>
      <c r="D95" s="83"/>
      <c r="E95" s="85"/>
      <c r="F95" s="86"/>
      <c r="G95" s="86"/>
    </row>
    <row r="96" spans="1:9" x14ac:dyDescent="0.35">
      <c r="A96" s="33"/>
      <c r="B96" s="10"/>
      <c r="C96" s="83"/>
      <c r="D96" s="83"/>
      <c r="E96" s="85"/>
      <c r="F96" s="86"/>
      <c r="G96" s="86"/>
    </row>
    <row r="97" spans="1:7" x14ac:dyDescent="0.35">
      <c r="A97" s="33" t="s">
        <v>30</v>
      </c>
      <c r="B97" s="10"/>
      <c r="C97" s="82"/>
      <c r="D97" s="82"/>
      <c r="E97" s="85" t="s">
        <v>31</v>
      </c>
      <c r="F97" s="84"/>
      <c r="G97" s="84"/>
    </row>
    <row r="98" spans="1:7" x14ac:dyDescent="0.35">
      <c r="A98" s="33"/>
      <c r="B98" s="10"/>
      <c r="C98" s="83"/>
      <c r="D98" s="83"/>
      <c r="E98" s="85"/>
      <c r="F98" s="86"/>
      <c r="G98" s="86"/>
    </row>
    <row r="99" spans="1:7" x14ac:dyDescent="0.35">
      <c r="A99" s="33" t="s">
        <v>32</v>
      </c>
      <c r="B99" s="10"/>
      <c r="C99" s="82"/>
      <c r="D99" s="82"/>
      <c r="E99" s="83" t="s">
        <v>33</v>
      </c>
      <c r="F99" s="84"/>
      <c r="G99" s="84"/>
    </row>
    <row r="100" spans="1:7" x14ac:dyDescent="0.35">
      <c r="A100" s="33"/>
      <c r="B100" s="10"/>
      <c r="C100" s="83"/>
      <c r="D100" s="83"/>
      <c r="E100" s="85"/>
      <c r="F100" s="86"/>
      <c r="G100" s="86"/>
    </row>
    <row r="101" spans="1:7" x14ac:dyDescent="0.35">
      <c r="A101" s="33" t="s">
        <v>34</v>
      </c>
      <c r="B101" s="10"/>
      <c r="C101" s="82"/>
      <c r="D101" s="82"/>
      <c r="E101" s="85" t="s">
        <v>35</v>
      </c>
      <c r="F101" s="84"/>
      <c r="G101" s="84"/>
    </row>
    <row r="102" spans="1:7" x14ac:dyDescent="0.35">
      <c r="A102" s="33"/>
      <c r="B102" s="10"/>
      <c r="C102" s="83"/>
      <c r="D102" s="83"/>
      <c r="E102" s="83"/>
      <c r="F102" s="86"/>
      <c r="G102" s="86"/>
    </row>
    <row r="103" spans="1:7" x14ac:dyDescent="0.35">
      <c r="A103" s="33" t="s">
        <v>36</v>
      </c>
      <c r="B103" s="10"/>
      <c r="C103" s="83"/>
      <c r="D103" s="83"/>
      <c r="E103" s="83"/>
      <c r="F103" s="86"/>
      <c r="G103" s="86"/>
    </row>
    <row r="104" spans="1:7" x14ac:dyDescent="0.35">
      <c r="A104" s="33" t="s">
        <v>37</v>
      </c>
      <c r="B104" s="10"/>
      <c r="C104" s="82"/>
      <c r="D104" s="82"/>
      <c r="E104" s="83"/>
      <c r="F104" s="86"/>
      <c r="G104" s="86"/>
    </row>
  </sheetData>
  <sheetProtection algorithmName="SHA-512" hashValue="+2xvSBWMyjqBxTtkX1uVunpdgimkaApSNKiGuglB9+BRZ3qHK5/UzZqZSbrUnswfg4V+5pSapXFtDajZWmJgAA==" saltValue="NbIg4R4aOojGrTtfiuBK9g==" spinCount="100000" sheet="1" objects="1" scenarios="1"/>
  <mergeCells count="5">
    <mergeCell ref="A3:G3"/>
    <mergeCell ref="A4:G4"/>
    <mergeCell ref="A5:G5"/>
    <mergeCell ref="F1:G1"/>
    <mergeCell ref="D1:E1"/>
  </mergeCells>
  <pageMargins left="0.2" right="0.2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 Ped. Xings-Pkg. #1 Bid Form</vt:lpstr>
      <vt:lpstr>'EPC Ped. Xings-Pkg. #1 Bid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Matthew Marter</cp:lastModifiedBy>
  <cp:lastPrinted>2020-07-15T19:25:55Z</cp:lastPrinted>
  <dcterms:created xsi:type="dcterms:W3CDTF">2017-12-12T22:36:12Z</dcterms:created>
  <dcterms:modified xsi:type="dcterms:W3CDTF">2026-01-29T15:54:00Z</dcterms:modified>
</cp:coreProperties>
</file>